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862"/>
  </bookViews>
  <sheets>
    <sheet name="N1-1 კრებსითი სატენდერო" sheetId="12" r:id="rId1"/>
  </sheets>
  <externalReferences>
    <externalReference r:id="rId2"/>
  </externalReferences>
  <definedNames>
    <definedName name="_xlnm._FilterDatabase" localSheetId="0" hidden="1">'N1-1 კრებსითი სატენდერო'!$A$6:$G$267</definedName>
    <definedName name="_xlnm.Print_Area" localSheetId="0">'N1-1 კრებსითი სატენდერო'!$A$1:$F$269</definedName>
    <definedName name="_xlnm.Print_Titles" localSheetId="0">'N1-1 კრებსითი სატენდერო'!#REF!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0" i="12" l="1"/>
  <c r="F259" i="12"/>
  <c r="F258" i="12"/>
  <c r="F257" i="12"/>
  <c r="F256" i="12"/>
  <c r="F255" i="12"/>
  <c r="F254" i="12"/>
  <c r="F253" i="12"/>
  <c r="F252" i="12"/>
  <c r="F251" i="12"/>
  <c r="F250" i="12"/>
  <c r="F249" i="12"/>
  <c r="F247" i="12"/>
  <c r="F246" i="12"/>
  <c r="F245" i="12"/>
  <c r="F244" i="12"/>
  <c r="F243" i="12"/>
  <c r="F242" i="12"/>
  <c r="F241" i="12"/>
  <c r="F240" i="12"/>
  <c r="F239" i="12"/>
  <c r="F238" i="12"/>
  <c r="F237" i="12"/>
  <c r="F236" i="12"/>
  <c r="F235" i="12"/>
  <c r="F234" i="12"/>
  <c r="F233" i="12"/>
  <c r="F232" i="12"/>
  <c r="F231" i="12"/>
  <c r="F230" i="12"/>
  <c r="F229" i="12"/>
  <c r="F228" i="12"/>
  <c r="F227" i="12"/>
  <c r="F226" i="12"/>
  <c r="F225" i="12"/>
  <c r="F224" i="12"/>
  <c r="F223" i="12"/>
  <c r="F222" i="12"/>
  <c r="F221" i="12"/>
  <c r="F220" i="12"/>
  <c r="F219" i="12"/>
  <c r="F218" i="12"/>
  <c r="F217" i="12"/>
  <c r="F216" i="12"/>
  <c r="F215" i="12"/>
  <c r="F214" i="12"/>
  <c r="F213" i="12"/>
  <c r="F212" i="12"/>
  <c r="F211" i="12"/>
  <c r="F210" i="12"/>
  <c r="F209" i="12"/>
  <c r="F208" i="12"/>
  <c r="F207" i="12"/>
  <c r="F206" i="12"/>
  <c r="F205" i="12"/>
  <c r="F204" i="12"/>
  <c r="F203" i="12"/>
  <c r="F202" i="12"/>
  <c r="F201" i="12"/>
  <c r="F200" i="12"/>
  <c r="F199" i="12"/>
  <c r="F198" i="12"/>
  <c r="F197" i="12"/>
  <c r="F196" i="12"/>
  <c r="F195" i="12"/>
  <c r="F194" i="12"/>
  <c r="F193" i="12"/>
  <c r="F192" i="12"/>
  <c r="F191" i="12"/>
  <c r="F190" i="12"/>
  <c r="F189" i="12"/>
  <c r="F188" i="12"/>
  <c r="F187" i="12"/>
  <c r="F186" i="12"/>
  <c r="F185" i="12"/>
  <c r="F184" i="12"/>
  <c r="F183" i="12"/>
  <c r="F182" i="12"/>
  <c r="F181" i="12"/>
  <c r="F180" i="12"/>
  <c r="F179" i="12"/>
  <c r="F178" i="12"/>
  <c r="F177" i="12"/>
  <c r="F176" i="12"/>
  <c r="F175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261" i="12" l="1"/>
  <c r="F262" i="12" l="1"/>
  <c r="F263" i="12" s="1"/>
  <c r="F264" i="12" l="1"/>
  <c r="F265" i="12" s="1"/>
  <c r="F266" i="12" s="1"/>
  <c r="F267" i="12" s="1"/>
</calcChain>
</file>

<file path=xl/sharedStrings.xml><?xml version="1.0" encoding="utf-8"?>
<sst xmlns="http://schemas.openxmlformats.org/spreadsheetml/2006/main" count="1002" uniqueCount="394">
  <si>
    <t>N</t>
  </si>
  <si>
    <t xml:space="preserve">სამუშაოს დასახელება </t>
  </si>
  <si>
    <t>განზ. ერთ.</t>
  </si>
  <si>
    <t>ერთ.ფასი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</si>
  <si>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</si>
  <si>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</si>
  <si>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</si>
  <si>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</si>
  <si>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</si>
  <si>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ც</t>
  </si>
  <si>
    <t>ტ</t>
  </si>
  <si>
    <t>IV კატ. გრუნტის დამუშავება ხელით, ავტოთვითმცლელზე დატვირთვით</t>
  </si>
  <si>
    <t>მ3</t>
  </si>
  <si>
    <t>ღორღი 0-40 ფრაქცია</t>
  </si>
  <si>
    <t>ადგ.</t>
  </si>
  <si>
    <t>2</t>
  </si>
  <si>
    <t>3</t>
  </si>
  <si>
    <t>ქვიშა-ხრეში (0-80)მმ</t>
  </si>
  <si>
    <t>4</t>
  </si>
  <si>
    <t>5</t>
  </si>
  <si>
    <t>6</t>
  </si>
  <si>
    <t>7</t>
  </si>
  <si>
    <t>11</t>
  </si>
  <si>
    <t>12</t>
  </si>
  <si>
    <t>13</t>
  </si>
  <si>
    <t>14</t>
  </si>
  <si>
    <t>15</t>
  </si>
  <si>
    <t>17</t>
  </si>
  <si>
    <t>26</t>
  </si>
  <si>
    <t>27</t>
  </si>
  <si>
    <t>35</t>
  </si>
  <si>
    <t>18</t>
  </si>
  <si>
    <t>37</t>
  </si>
  <si>
    <t>კგ</t>
  </si>
  <si>
    <t>35-1</t>
  </si>
  <si>
    <t>ბეტონის ღარის მოწყობა, ბეტონით მარკა B25 (M-350)</t>
  </si>
  <si>
    <t>36-1</t>
  </si>
  <si>
    <t>37-1</t>
  </si>
  <si>
    <t>39-1</t>
  </si>
  <si>
    <t>34-1</t>
  </si>
  <si>
    <t>34</t>
  </si>
  <si>
    <t>ასფალტის საფარის მოხსნა სისქით 10 სმ სანგრევი ჩაქუჩით</t>
  </si>
  <si>
    <t>30-1</t>
  </si>
  <si>
    <t>შემაერთებელი გოფრირებული ქურო d=150 მმ</t>
  </si>
  <si>
    <t>8</t>
  </si>
  <si>
    <t>10</t>
  </si>
  <si>
    <t>19</t>
  </si>
  <si>
    <t>24</t>
  </si>
  <si>
    <t>30</t>
  </si>
  <si>
    <t>31</t>
  </si>
  <si>
    <t>36</t>
  </si>
  <si>
    <t>შემაერთებელი გოფრირებული ქურო d=200 მმ</t>
  </si>
  <si>
    <t>9</t>
  </si>
  <si>
    <t>19-1</t>
  </si>
  <si>
    <t>21-1</t>
  </si>
  <si>
    <t>24-1</t>
  </si>
  <si>
    <t>25-1</t>
  </si>
  <si>
    <t>26-1</t>
  </si>
  <si>
    <t>27-1</t>
  </si>
  <si>
    <t>28</t>
  </si>
  <si>
    <t>28-1</t>
  </si>
  <si>
    <t>29</t>
  </si>
  <si>
    <t>29-1</t>
  </si>
  <si>
    <t>32</t>
  </si>
  <si>
    <t>32-1</t>
  </si>
  <si>
    <t>33</t>
  </si>
  <si>
    <t>33-1</t>
  </si>
  <si>
    <t>35-2</t>
  </si>
  <si>
    <t>38-1</t>
  </si>
  <si>
    <t>40-1</t>
  </si>
  <si>
    <t>41-1</t>
  </si>
  <si>
    <t>დამხშობი გასაბერი ბალიში d=200მმ მილისთვის</t>
  </si>
  <si>
    <t>42-1</t>
  </si>
  <si>
    <t>43-1</t>
  </si>
  <si>
    <t>53</t>
  </si>
  <si>
    <t>57</t>
  </si>
  <si>
    <t>58</t>
  </si>
  <si>
    <t>59</t>
  </si>
  <si>
    <t>22-1</t>
  </si>
  <si>
    <t>16</t>
  </si>
  <si>
    <t>20</t>
  </si>
  <si>
    <t>22</t>
  </si>
  <si>
    <t>33-2</t>
  </si>
  <si>
    <t>34-2</t>
  </si>
  <si>
    <t>50</t>
  </si>
  <si>
    <t>51</t>
  </si>
  <si>
    <t>52</t>
  </si>
  <si>
    <t>56</t>
  </si>
  <si>
    <t>58-1</t>
  </si>
  <si>
    <t>60</t>
  </si>
  <si>
    <t>61</t>
  </si>
  <si>
    <t>62</t>
  </si>
  <si>
    <t>20-1</t>
  </si>
  <si>
    <t>21</t>
  </si>
  <si>
    <t>31-1</t>
  </si>
  <si>
    <t>46-1</t>
  </si>
  <si>
    <t>49-1</t>
  </si>
  <si>
    <t>50-1</t>
  </si>
  <si>
    <t>51-1</t>
  </si>
  <si>
    <t>52-1</t>
  </si>
  <si>
    <t>53-1</t>
  </si>
  <si>
    <t>53-2</t>
  </si>
  <si>
    <t>54</t>
  </si>
  <si>
    <t>55</t>
  </si>
  <si>
    <t>მ2</t>
  </si>
  <si>
    <t>4.1</t>
  </si>
  <si>
    <t>9-1</t>
  </si>
  <si>
    <t>33-3</t>
  </si>
  <si>
    <t>33-4</t>
  </si>
  <si>
    <t>33-5</t>
  </si>
  <si>
    <t>33-6</t>
  </si>
  <si>
    <t>33-7</t>
  </si>
  <si>
    <t>33-8</t>
  </si>
  <si>
    <t>34-3</t>
  </si>
  <si>
    <t>34-4</t>
  </si>
  <si>
    <t>34-5</t>
  </si>
  <si>
    <t>34-6</t>
  </si>
  <si>
    <t>34-7</t>
  </si>
  <si>
    <t>34-8</t>
  </si>
  <si>
    <t>35-3</t>
  </si>
  <si>
    <t>35-4</t>
  </si>
  <si>
    <t>35-5</t>
  </si>
  <si>
    <t>35-6</t>
  </si>
  <si>
    <t>35-7</t>
  </si>
  <si>
    <t>36-2</t>
  </si>
  <si>
    <t>36-3</t>
  </si>
  <si>
    <t>36-4</t>
  </si>
  <si>
    <t>36-5</t>
  </si>
  <si>
    <t>36-6</t>
  </si>
  <si>
    <t>36-7</t>
  </si>
  <si>
    <t>44-1</t>
  </si>
  <si>
    <t>48-1</t>
  </si>
  <si>
    <t>51-2</t>
  </si>
  <si>
    <t>52-2</t>
  </si>
  <si>
    <t>57-1</t>
  </si>
  <si>
    <t>64-1</t>
  </si>
  <si>
    <t>64-2</t>
  </si>
  <si>
    <t>დემონტირებული ასფალტის საფარისა და ქვაფენილის ნარჩენების დატვირთვა ავ/თვითმცლელებზე</t>
  </si>
  <si>
    <t>გვერდზე დაყრილი ხელით დამუშავებული კლდოვანი გრუნტის დატვირთვა ექსკავატორით ავ/თვითმცლელზე</t>
  </si>
  <si>
    <t>გვერდზე დაყრილი ხელით დამუშავებული გრუნტის დატვირთვა ექსკავატორით ავ/თვითმცლელზე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</si>
  <si>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 დატკეპნა 30 სმ-იან ფენებად</t>
  </si>
  <si>
    <t>ავტოთვითმცლელით გატანა 39 კმ</t>
  </si>
  <si>
    <t>დამუშავებული გრუნტის გატანა ავტოთვითმცლელებით 39კმ</t>
  </si>
  <si>
    <t>5-1</t>
  </si>
  <si>
    <t>14-1</t>
  </si>
  <si>
    <t>ადგილობრივი გრუნტის უკუჩაყრა თხრილში ხელით, დატკეპნა</t>
  </si>
  <si>
    <t>თხრილის კედლების გამაგრება ხის ფარებით</t>
  </si>
  <si>
    <t>ჩამოუგანავი ფიცარი 40-60 მმ III ხ.</t>
  </si>
  <si>
    <t>24-2</t>
  </si>
  <si>
    <t>25-2</t>
  </si>
  <si>
    <t>25-3</t>
  </si>
  <si>
    <t>25-4</t>
  </si>
  <si>
    <t>25-5</t>
  </si>
  <si>
    <t>25-6</t>
  </si>
  <si>
    <t>25-7</t>
  </si>
  <si>
    <t>25-8</t>
  </si>
  <si>
    <t>26-2</t>
  </si>
  <si>
    <t>26-3</t>
  </si>
  <si>
    <t>26-4</t>
  </si>
  <si>
    <t>26-5</t>
  </si>
  <si>
    <t>26-6</t>
  </si>
  <si>
    <t>26-7</t>
  </si>
  <si>
    <t>27-2</t>
  </si>
  <si>
    <t>27-3</t>
  </si>
  <si>
    <t>27-4</t>
  </si>
  <si>
    <t>27-5</t>
  </si>
  <si>
    <t>27-6</t>
  </si>
  <si>
    <t>27-7</t>
  </si>
  <si>
    <t>27-8</t>
  </si>
  <si>
    <t>28-2</t>
  </si>
  <si>
    <t>28-3</t>
  </si>
  <si>
    <t>28-4</t>
  </si>
  <si>
    <t>28-5</t>
  </si>
  <si>
    <t>28-6</t>
  </si>
  <si>
    <t>28-7</t>
  </si>
  <si>
    <t>28-8</t>
  </si>
  <si>
    <t>29-2</t>
  </si>
  <si>
    <t>29-3</t>
  </si>
  <si>
    <t>29-4</t>
  </si>
  <si>
    <t>29-5</t>
  </si>
  <si>
    <t>29-6</t>
  </si>
  <si>
    <t>29-7</t>
  </si>
  <si>
    <t>29-8</t>
  </si>
  <si>
    <t>30-2</t>
  </si>
  <si>
    <t>30-3</t>
  </si>
  <si>
    <t>30-4</t>
  </si>
  <si>
    <t>30-5</t>
  </si>
  <si>
    <t>30-6</t>
  </si>
  <si>
    <t>30-7</t>
  </si>
  <si>
    <t>30-8</t>
  </si>
  <si>
    <t>31-2</t>
  </si>
  <si>
    <t>31-3</t>
  </si>
  <si>
    <t>31-4</t>
  </si>
  <si>
    <t>31-5</t>
  </si>
  <si>
    <t>31-6</t>
  </si>
  <si>
    <t>31-7</t>
  </si>
  <si>
    <t>32-2</t>
  </si>
  <si>
    <t>32-3</t>
  </si>
  <si>
    <t>32-4</t>
  </si>
  <si>
    <t>32-5</t>
  </si>
  <si>
    <t>32-6</t>
  </si>
  <si>
    <t>32-7</t>
  </si>
  <si>
    <t>32-8</t>
  </si>
  <si>
    <t>35-8</t>
  </si>
  <si>
    <t>პოლიეთილენის მილი PE80 SDR13.6PN10 d=630 მმ გამოცდა ჰერმეტულობაზე</t>
  </si>
  <si>
    <t>პოლიეთილენის მილი SN8 დ=500 მმ გამოცდა ჰერმეტულობაზე</t>
  </si>
  <si>
    <t>პოლიეთილენის გოფრირებული მილი წყალარინების SN8 დ=500 მმ</t>
  </si>
  <si>
    <t>პოლიეთილენის გოფრირებული მილი წყალარინების SN8 დ=400 მმ</t>
  </si>
  <si>
    <t>პოლიეთილენის გოფრირებული მილი წყალარინების SN8 დ=300 მმ</t>
  </si>
  <si>
    <t>პოლიეთილენის მილი SN8 დ=400 მმ გამოცდა ჰერმეტულობაზე</t>
  </si>
  <si>
    <t>პოლიეთილენის მილი SN8 დ=300 მმ გამოცდა ჰერმეტულობაზე</t>
  </si>
  <si>
    <t>პოლიეთილენის გოფრირებული მილი წყალარინების SN8 დ=200 მმ</t>
  </si>
  <si>
    <t>პოლიეთილენის მილი SN8 დ=200 მმ გამოცდა ჰერმეტულობაზე</t>
  </si>
  <si>
    <t>პოლიეთილენის გოფრირებული მილი წყალარინების SN8 დ=150 მმ</t>
  </si>
  <si>
    <t>პოლიეთილენის მილი SN8 დ=150 მმ გამოცდა ჰერმეტულობაზე</t>
  </si>
  <si>
    <t>45-1</t>
  </si>
  <si>
    <t>47-1</t>
  </si>
  <si>
    <t>პოლიეთილები შემაერთებელი ქურო d=600 მმ</t>
  </si>
  <si>
    <t>შემაერთებელი გოფრირებული ქურო d=500 მმ</t>
  </si>
  <si>
    <t>შემაერთებელი გოფრირებული ქურო d=400 მმ</t>
  </si>
  <si>
    <t>შემაერთებელი გოფრირებული ქურო d=300 მმ</t>
  </si>
  <si>
    <t>54-1</t>
  </si>
  <si>
    <t>54-2</t>
  </si>
  <si>
    <t>55-1</t>
  </si>
  <si>
    <t>55-2</t>
  </si>
  <si>
    <t>57-2</t>
  </si>
  <si>
    <t>58-2</t>
  </si>
  <si>
    <t>59-1</t>
  </si>
  <si>
    <t>59-2</t>
  </si>
  <si>
    <t>60-1</t>
  </si>
  <si>
    <t>60-2</t>
  </si>
  <si>
    <t>61-1</t>
  </si>
  <si>
    <t>61-2</t>
  </si>
  <si>
    <t>62-1</t>
  </si>
  <si>
    <t>62-2</t>
  </si>
  <si>
    <t>63</t>
  </si>
  <si>
    <t>63-1</t>
  </si>
  <si>
    <t>63-2</t>
  </si>
  <si>
    <t>64</t>
  </si>
  <si>
    <t>საპროექტო d=150 მმ მილის შეჭრა გადაერთება არსებულ დ=150 მმ ქსელზე</t>
  </si>
  <si>
    <t>არსებული d=250 მმ მილის შეჭრა საპროექტო ჭაში</t>
  </si>
  <si>
    <t>65</t>
  </si>
  <si>
    <t>65-1</t>
  </si>
  <si>
    <t>65-2</t>
  </si>
  <si>
    <t>არსებული d=150 მმ მილის შეჭრა საპროექტო ჭაში</t>
  </si>
  <si>
    <t>66</t>
  </si>
  <si>
    <t>66-1</t>
  </si>
  <si>
    <t>66-2</t>
  </si>
  <si>
    <t>არსებული d=100 მმ მილის შეჭრა საპროექტო ჭაში</t>
  </si>
  <si>
    <t>არსებული წყალსადენის მილის დამაგრება საპროექტო თხრილში</t>
  </si>
  <si>
    <t>არსებული კაბელების დამაგრება საპროექტო თხრილში</t>
  </si>
  <si>
    <t>არსებული სანიაღვრე მილის დამაგრება საპროექტო თხრილში</t>
  </si>
  <si>
    <t>კანალიზაციის (აგურის) არსებული ჭის h=4.5 მ, დემონტაჟი(ჭის ხუფის გატანა 14.5 კმ-ზე)</t>
  </si>
  <si>
    <t>დემონტირებული ასბესტის მილების დატვირთვა ავტოთვითმცლელზე და გატანა სამშენებლო მოედნიდან</t>
  </si>
  <si>
    <t>დემონტირებული ჭების დატვირთვა ავტოთვითმცლელზე და გატანა სამშენებლო მოედნიდან</t>
  </si>
  <si>
    <t>კანალიზაციის (რკინა-ბეტონის) არებული ჭის h=10.6 მ დემონტაჟი (5 ცალი)</t>
  </si>
  <si>
    <t>საპროექტო პოლიეთილენის მილის SN 4 d=200 მმ მოწყობა ზედმეტი და გამოყენებული წყლის (რეცხვა) გადამღვრელისათვის ჩართვა სანიაღვრეში</t>
  </si>
  <si>
    <t>67</t>
  </si>
  <si>
    <t>68</t>
  </si>
  <si>
    <t>69</t>
  </si>
  <si>
    <t>80-1</t>
  </si>
  <si>
    <t>პოლიეთილენის მილი წყალარინების SN4 დ=200 მმ</t>
  </si>
  <si>
    <t>81-1</t>
  </si>
  <si>
    <t>82</t>
  </si>
  <si>
    <t>82-1</t>
  </si>
  <si>
    <t>83</t>
  </si>
  <si>
    <t>83-1</t>
  </si>
  <si>
    <t>არსებული დ=100 მმ მილის დახშობა მრავალჯერადი გამოყენების პნევმო დამხშობი ბალიშებით</t>
  </si>
  <si>
    <t>დამხშობი გასაბერი ბალიში დ=100 მმ</t>
  </si>
  <si>
    <t>ნაწილობრივი, ხელით დამუშავებული გვერდზე დაყრილი გრუნტის დატვირთვა ექსკავატორით ავ/თვითმცლელზე</t>
  </si>
  <si>
    <t>დამხშობი გასაბერი ბალიში d=300მმ მილისთვის</t>
  </si>
  <si>
    <t>დამხშობი გასაბერი ბალიში d=250მმ მილისთვის</t>
  </si>
  <si>
    <t>81</t>
  </si>
  <si>
    <t>84</t>
  </si>
  <si>
    <t>84-1</t>
  </si>
  <si>
    <t>დემონტირებული ჭების თუჯის ხუფების დატვირთვა ავტოთვითმცლელზე და გატანა 14.5 კმ-ზე</t>
  </si>
  <si>
    <t>სასიგნალო ლენტი</t>
  </si>
  <si>
    <t>56-1</t>
  </si>
  <si>
    <t>რაოდენობა</t>
  </si>
  <si>
    <t xml:space="preserve">  სულ                                 (ლარი)</t>
  </si>
  <si>
    <t>საყალიბე ფარი 25 მმ</t>
  </si>
  <si>
    <t>85</t>
  </si>
  <si>
    <t>85-1</t>
  </si>
  <si>
    <t>85-2</t>
  </si>
  <si>
    <t>86</t>
  </si>
  <si>
    <t>86-1</t>
  </si>
  <si>
    <t>86-2</t>
  </si>
  <si>
    <t>86-3</t>
  </si>
  <si>
    <t>86-4</t>
  </si>
  <si>
    <t>86-5</t>
  </si>
  <si>
    <t>86-6</t>
  </si>
  <si>
    <t>86-7</t>
  </si>
  <si>
    <t>86-8</t>
  </si>
  <si>
    <t>კალანდაძის ქუჩაზე წყალარინების ქსელის რეაბილიტაცია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</si>
  <si>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</si>
  <si>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</si>
  <si>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კონტრაქტორის მასალა</t>
  </si>
  <si>
    <t>კონტრაქტორის მომსახურება</t>
  </si>
  <si>
    <t>თუჯის ჩარჩო ხუფით 65 სმ</t>
  </si>
  <si>
    <t>თუჯის ჩარჩო ხუფი 65 სმ</t>
  </si>
  <si>
    <t>პოლიეთილენის მილი PE80 SDR13.6PN10 d=630 მმ</t>
  </si>
  <si>
    <t>რეზინის საფენი SN8 d=500 მმ მილისთვის</t>
  </si>
  <si>
    <t>რეზინის საფენი SN8 d=400 მმ მილისთვის</t>
  </si>
  <si>
    <t>რეზინის საფენი SN8 d=300 მმ მილისთვის</t>
  </si>
  <si>
    <t>რეზინის საფენი SN8 d=200 მმ მილისთვის</t>
  </si>
  <si>
    <t>რეზინის საფენი SN8 d=150 მმ მილისთვის</t>
  </si>
  <si>
    <t>ასფალტის საფარის გვერდეთი კონტურების ჩახერხვა 10 სმ სიღრმეზე ფრეზით ორ ზოლად</t>
  </si>
  <si>
    <t>ქვაფენილის მოხსნა, ა/მ დატვირთვით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</si>
  <si>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</si>
  <si>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</si>
  <si>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V კატ. გრუნტის დამუშავება ექსკავატორით ჩამჩის მოცულობით 0.5 მ3 ა/მ დატვირთვით</t>
  </si>
  <si>
    <t>V კატ. გრუნტის დამუშავება ხელით პნევმო ჩაქუჩით, ამოღებული გრუნტის ავტოთვით- მცლელზე დატვირთვა</t>
  </si>
  <si>
    <t>V კატ. გრუნტის დამუშავება ხელით პნევმო ჩაქუჩით, ამოღებული გრუნტის გვერდზე დაყრით</t>
  </si>
  <si>
    <t>VI კატ. გრუნტის დამუშავება კოდალით</t>
  </si>
  <si>
    <t>კოდალით დამუშავებული გრუნტის დატვირთვა ავტოთვით- მცლელზე ექსკავატორით ჩამჩის მოცულობით 0.5 მ3</t>
  </si>
  <si>
    <t>VI კატ. გრუნტის დამუშავება ხელით პნევმოჩაქუჩით, ამოღებული გრუნტის ავტოთვითმცლელზე დატვირთვა</t>
  </si>
  <si>
    <t>VI კატ. გრუნტის დამუშავება ხელით პნევმოჩაქუჩით, გვერდზე დაყრა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</si>
  <si>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</si>
  <si>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</si>
  <si>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</si>
  <si>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20 სმ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</si>
  <si>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</si>
  <si>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</si>
  <si>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</si>
  <si>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ხის კოჭი</t>
  </si>
  <si>
    <t>კანალიზაციის რ/ბ ანაკრები წრიული ჭის D=2000 მმ Hსრ=7.75 მ (1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</si>
  <si>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რკ/ბ რგოლი კბილებით D=2300 მმ / H=1000 მმ (იხ. პროექტი)</t>
  </si>
  <si>
    <t>რკ/ბ რგოლი კბილებით D=2300 მმ / H=500 მმ (იხ. პროექტი)</t>
  </si>
  <si>
    <t>რკ/ბ ძირის მრგვალი ფილა D=2300 მმ (იხ. პროექტი)</t>
  </si>
  <si>
    <t>რკ/ბ გადახურვის მრგვალი ფილა D=2300 მმ ბეტონი B25 (M-350) (იხ. პროექტი)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</si>
  <si>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</si>
  <si>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</si>
  <si>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რ/ბ ანაკრები წრიული ჭის D=1500 მმ Hსრ=3.0 მ (1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 ბეტონის ღარი მარკით B-25 (M-350);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</si>
  <si>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D=1740 მმ / H=1000 მმ (პროექტით)</t>
  </si>
  <si>
    <t>რკ/ბ მრგვალი ძირი D=1740 მმ (პროექტით)</t>
  </si>
  <si>
    <t>რკ/ბ გადახურვის ფილა მრგვალი D=1740 მმ ბეტონი B25 (M-350) (პროექტით)</t>
  </si>
  <si>
    <t>რ/ბ ანაკრები წრიული ჭის D=1500 მმ Hსრ=2.85 მ (1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 ბეტონის ღარი მარკით B-25 (M-350);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</si>
  <si>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რკ/ბ რგოლი D=1740 მმ / H=500 მმ (პროექტით)</t>
  </si>
  <si>
    <t>რ/ბ ანაკრები წრიული ჭის D=1500 მმ Hსრ=2.75 მ (1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 ბეტონის ღარი მარკით B-25 (M-350);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</si>
  <si>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რ/ბ ანაკრები წრიული ჭის D=1500 მმ Hსრ=2.65 მ (2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 ბეტონის ღარი მარკით B-25 (M-350);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</si>
  <si>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რ/ბ ანაკრები წრიული ჭის D=1500 მმ Hსრ=2.55 მ (3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 ბეტონის ღარი მარკით B-25 (M-350);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</si>
  <si>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რ/ბ ანაკრები წრიული ჭის D=1500 მმ Hსრ=2.25 მ (1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 ბეტონის ღარი მარკით B-25 (M-350);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</si>
  <si>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რ/ბ ანაკრები წრიული ჭის D=1500 მმ Hსრ=1.85 მ (1 კომპ) შეძენა-მონტაჟი, რკ/ბ რგოლები კბილებით (იხ. პროექტი), რკ/ბ მრგვალი ძირით, რკ/ბ გადახურვის ფილა (იხ. პროექტი) თუჯის მრგვალი ხუფით (დატვირთვა 25 ტ) ბეტონის ღარი მარკით B-25 (M-350);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W8</t>
  </si>
  <si>
    <t>კანალიზაციის რ/ბ ანაკრები წრიული ჭის D=1000 მმ Hსრ=2.75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</si>
  <si>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რკ/ბ რგოლი კბილებით D=1000 მმ / H=1000 მმ (იხ. პროექტი)</t>
  </si>
  <si>
    <t>რკ/ბ რგოლი კბილებით D=1000 მმ / H=500 მმ (იხ. პროექტი)</t>
  </si>
  <si>
    <t>რკ/ბ ძირის მრგვალი ფილა D=1000 მმ (იხ. პროექტი)</t>
  </si>
  <si>
    <t>რკ/ბ გადახურვის მრგვალი ფილა D=1200 მმ ბეტონი B25 (M-350) (იხ. პროექტი)</t>
  </si>
  <si>
    <t>კანალიზაციის რ/ბ ანაკრები წრიული ჭის D=1000 მმ Hსრ=2.45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</si>
  <si>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Hსრ=2.05 მ (1 კომპ) შეძენა-მონტაჟი, რკ/ბ მრგვალი ძირის ფილა,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</si>
  <si>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Hსრ=1.85 მ (2 კომპ) შეძენა-მონტაჟი, რკ/ბ მრგვალი ძირის ფილა,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</si>
  <si>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</si>
  <si>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</si>
  <si>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პოლიეთილენის მილის შეძენა, მოწყობა PE80 SDR13.6PN10 d=630 მმ</t>
  </si>
  <si>
    <t>პოლიეთილენის გოფრირებული მილის შეძენა, მოწყობა SN8 დ=500მმ, მილძაბრა ბოლოთი, გამოცდა ჰერმეტულობაზე</t>
  </si>
  <si>
    <t>პოლიეთილენის გოფრირებული მილის შეძენა, მოწყობა SN8 დ=400მმ, მილძაბრა ბოლოთი, გამოცდა ჰერმეტულობაზე</t>
  </si>
  <si>
    <t>პოლიეთილენის გოფრირებული მილის შეძენა, მოწყობა SN8 დ=300მმ, მილძაბრა ბოლოთი, გამოცდა ჰერმეტულობაზე</t>
  </si>
  <si>
    <t>პოლიეთილენის გოფრირებული მილის შეძენა, მოწყობა SN8 დ=200მმ, მილძაბრა ბოლოთი, გამოცდა ჰერმეტულობაზე</t>
  </si>
  <si>
    <t>პოლიეთილენის გოფრირებული მილის შეძენა, მოწყობა SN8 დ=150 მმ, მილძაბრა ბოლოთი, გამოცდა ჰერმეტულობაზე</t>
  </si>
  <si>
    <t>პოლიეთილენის PE80 SDR13.6PN10 d=630 მმ მილის შემართებელი ქუროს შეძენა, მოწყობა</t>
  </si>
  <si>
    <t>პოლიეთილენის გოფრირებული ქუროს შეძენა, მოწყობა SN8 d=500 მმ (რეზინის საფენით)</t>
  </si>
  <si>
    <t>პოლიეთილენის გოფრირებული ქუროს შეძენა, მოწყობა SN8 d=400 მმ (რეზინის საფენით)</t>
  </si>
  <si>
    <t>პოლიეთილენის გოფრირებული ქუროს შეძენა, მოწყობა SN8 d=300 მმ (რეზინის საფენით)</t>
  </si>
  <si>
    <t>პოლიეთილენის გოფრირებული ქუროს შეძენა, მოწყობა SN8 d=200 მმ (რეზინის საფენით)</t>
  </si>
  <si>
    <t>პოლიეთილენის გოფრირებული ქუროს შეძენა, მოწყობა SN8 d=150 მმ (რეზინის საფენით)</t>
  </si>
  <si>
    <t>სასიგნალო ლენტის (შიდა მხრიდან უჟანგავი ზოლით) შეძენა და მოწყობა თხრილში</t>
  </si>
  <si>
    <t>საპროექტო d=630 მმ მილის შეჭრა საპროექტო ჭაში</t>
  </si>
  <si>
    <t>საპროექტო d=500 მმ მილის შეჭრა საპროექტო ჭაში</t>
  </si>
  <si>
    <t>საპროექტო d=400 მმ მილის შეჭრა საპროექტო ჭაში</t>
  </si>
  <si>
    <t>საპროექტო d=300 მმ მილის შეჭრა საპროექტო ჭაში</t>
  </si>
  <si>
    <t>საპროექტო d=200 მმ მილის შეჭრა საპროექტო ჭაში</t>
  </si>
  <si>
    <t>საპროექტო d=150 მმ მილის შეჭრა საპროექტო ჭაში</t>
  </si>
  <si>
    <t>საპროექტო d=300 მმ მილის შეჭრა გადაერთება არსებულ ჭაში</t>
  </si>
  <si>
    <t>არსებული ასბესტის მილის დემონტაჟი დ=300 მმ</t>
  </si>
  <si>
    <t>არსებული რკბ ბეტონის მილის დემონტაჟი დ=300 მმ</t>
  </si>
  <si>
    <t>არსებული ასბესტის მილის დემონტაჟი დ=200 მმ</t>
  </si>
  <si>
    <t>არსებული ასბესტის მილის დემონტაჟი დ=150 მმ</t>
  </si>
  <si>
    <t>არსებული ასბესტის მილის დემონტაჟი დ=100 მმ</t>
  </si>
  <si>
    <t>არსებული d=300 მმ მილის დახშობა მრავალჯერადი გამოყენების პნევმო ბალიშებით. მონტაჟი და დემონტაჟი</t>
  </si>
  <si>
    <t>არსებული d=250 მმ მილის დახშობა მრავალჯერადი გამოყენების პნევმო ბალიშებით. მონტაჟი და დემონტაჟი</t>
  </si>
  <si>
    <t>არსებული d=200 მმ მილის დახშობა მრავალჯერადი გამოყენების პნევმო ბალიშებით. მონტაჟი და დემონტაჟი</t>
  </si>
  <si>
    <t>არსებული ბეტონის d=1800X1400მმ კოლექტორის თავზე რკ/ბ. მონოლითური საყრდენი კედლების მოწყობა</t>
  </si>
  <si>
    <t>არსებული ბეტონის d=1800X1400მმ კოლექტორის გადახურვის ფილაზე ჭის მოსაწყობად ფილის ამოტეხვა (0.06 მ3) და შემდგომ ცემენტის ხსნარით გვერდების შევსება</t>
  </si>
  <si>
    <t>რკ/ბ. მონოლითური საყრდენი კედლების მოწყობა არსებულ კოლექტორზე, D=2000 მმ ჭის მოსაწყობად , ბეტონის მარკა B-25 M-350, არმატურა 0.495 ტ (იხ. პროექტი)</t>
  </si>
  <si>
    <t>ბეტონი B-25 M-350</t>
  </si>
  <si>
    <t>არმატურა АIII A500c კლასის 16მმ</t>
  </si>
  <si>
    <t>არმატურა АIII A500c კლასის 12მმ</t>
  </si>
  <si>
    <t>არმატურა АI A240c კლასის 6 მმ</t>
  </si>
  <si>
    <t>ძელი III ხ. 40-60მმ</t>
  </si>
  <si>
    <t>ფიცარი ჩამოგანული III ხ. 25-32მმ</t>
  </si>
  <si>
    <t>ფიცარი ჩამოგანული III ხ. 40მმ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</si>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</sst>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8" formatCode="_-* #,##0.00_р_._-;\-* #,##0.00_р_._-;_-* &quot;-&quot;??_р_._-;_-@_-"/>
    <numFmt numFmtId="173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sz val="10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F0F0F0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04">
    <xf numFmtId="0" fontId="0" fillId="0" borderId="0" xfId="0"/>
    <xf numFmtId="0" fontId="5" fillId="2" borderId="9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49" fontId="5" fillId="2" borderId="8" xfId="1" applyNumberFormat="1" applyFont="1" applyFill="1" applyBorder="1" applyAlignment="1">
      <alignment horizontal="center" vertical="center"/>
    </xf>
    <xf numFmtId="1" fontId="5" fillId="2" borderId="9" xfId="1" applyNumberFormat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49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9" fontId="5" fillId="2" borderId="8" xfId="1" applyNumberFormat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horizontal="center" vertical="center"/>
      <protection locked="0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>
      <alignment vertical="center"/>
    </xf>
    <xf numFmtId="0" fontId="5" fillId="3" borderId="12" xfId="0" applyNumberFormat="1" applyFont="1" applyFill="1" applyBorder="1" applyAlignment="1">
      <alignment horizontal="left" vertical="center"/>
    </xf>
    <xf numFmtId="0" fontId="8" fillId="0" borderId="0" xfId="0" applyFont="1" applyFill="1" applyAlignment="1"/>
    <xf numFmtId="0" fontId="5" fillId="0" borderId="12" xfId="1" applyFont="1" applyFill="1" applyBorder="1" applyAlignment="1">
      <alignment vertical="center"/>
    </xf>
    <xf numFmtId="0" fontId="5" fillId="0" borderId="12" xfId="2" applyFont="1" applyFill="1" applyBorder="1" applyAlignment="1">
      <alignment horizontal="left" vertical="center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4" borderId="12" xfId="2" applyFont="1" applyFill="1" applyBorder="1" applyAlignment="1">
      <alignment horizontal="center" vertical="center"/>
    </xf>
    <xf numFmtId="0" fontId="5" fillId="5" borderId="12" xfId="0" applyNumberFormat="1" applyFont="1" applyFill="1" applyBorder="1" applyAlignment="1">
      <alignment horizontal="left" vertical="center"/>
    </xf>
    <xf numFmtId="0" fontId="4" fillId="2" borderId="9" xfId="1" applyFont="1" applyFill="1" applyBorder="1" applyAlignment="1" applyProtection="1">
      <alignment vertical="center"/>
      <protection locked="0"/>
    </xf>
    <xf numFmtId="0" fontId="5" fillId="2" borderId="9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49" fontId="5" fillId="0" borderId="0" xfId="1" applyNumberFormat="1" applyFont="1" applyFill="1" applyAlignment="1">
      <alignment vertical="center"/>
    </xf>
    <xf numFmtId="0" fontId="5" fillId="0" borderId="1" xfId="1" applyFont="1" applyFill="1" applyBorder="1" applyAlignment="1">
      <alignment vertical="center"/>
    </xf>
    <xf numFmtId="49" fontId="5" fillId="0" borderId="14" xfId="1" applyNumberFormat="1" applyFont="1" applyFill="1" applyBorder="1" applyAlignment="1" applyProtection="1">
      <alignment horizontal="center" vertical="center"/>
      <protection locked="0"/>
    </xf>
    <xf numFmtId="0" fontId="5" fillId="0" borderId="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Alignment="1" applyProtection="1">
      <alignment vertical="center"/>
      <protection locked="0"/>
    </xf>
    <xf numFmtId="49" fontId="5" fillId="0" borderId="11" xfId="1" applyNumberFormat="1" applyFont="1" applyFill="1" applyBorder="1" applyAlignment="1" applyProtection="1">
      <alignment horizontal="center" vertical="center"/>
      <protection locked="0"/>
    </xf>
    <xf numFmtId="0" fontId="5" fillId="0" borderId="12" xfId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49" fontId="5" fillId="0" borderId="11" xfId="1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5" fillId="0" borderId="12" xfId="8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9" fontId="5" fillId="2" borderId="9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 applyProtection="1">
      <alignment vertical="center"/>
      <protection locked="0"/>
    </xf>
    <xf numFmtId="0" fontId="5" fillId="0" borderId="12" xfId="1" applyFont="1" applyFill="1" applyBorder="1" applyAlignment="1" applyProtection="1">
      <alignment vertical="center"/>
      <protection locked="0"/>
    </xf>
    <xf numFmtId="0" fontId="5" fillId="0" borderId="0" xfId="0" applyFont="1" applyFill="1" applyAlignment="1"/>
    <xf numFmtId="49" fontId="5" fillId="0" borderId="11" xfId="2" applyNumberFormat="1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>
      <alignment horizontal="left" vertical="center"/>
    </xf>
    <xf numFmtId="0" fontId="5" fillId="0" borderId="12" xfId="1" applyFont="1" applyFill="1" applyBorder="1" applyAlignment="1">
      <alignment horizontal="left" vertical="center"/>
    </xf>
    <xf numFmtId="0" fontId="5" fillId="0" borderId="0" xfId="1" applyFont="1" applyFill="1" applyBorder="1" applyAlignment="1"/>
    <xf numFmtId="0" fontId="5" fillId="0" borderId="12" xfId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Alignment="1"/>
    <xf numFmtId="0" fontId="5" fillId="0" borderId="12" xfId="1" applyNumberFormat="1" applyFont="1" applyFill="1" applyBorder="1" applyAlignment="1" applyProtection="1">
      <alignment horizontal="left" vertical="center"/>
      <protection locked="0"/>
    </xf>
    <xf numFmtId="0" fontId="7" fillId="0" borderId="12" xfId="1" applyNumberFormat="1" applyFont="1" applyFill="1" applyBorder="1" applyAlignment="1" applyProtection="1">
      <alignment horizontal="left" vertical="center"/>
      <protection locked="0"/>
    </xf>
    <xf numFmtId="0" fontId="5" fillId="0" borderId="12" xfId="0" applyNumberFormat="1" applyFont="1" applyFill="1" applyBorder="1" applyAlignment="1">
      <alignment horizontal="left" vertical="center"/>
    </xf>
    <xf numFmtId="0" fontId="5" fillId="0" borderId="13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left" vertical="center"/>
    </xf>
    <xf numFmtId="0" fontId="4" fillId="2" borderId="6" xfId="1" applyFont="1" applyFill="1" applyBorder="1" applyAlignment="1">
      <alignment vertical="center"/>
    </xf>
    <xf numFmtId="164" fontId="5" fillId="0" borderId="12" xfId="6" applyFont="1" applyFill="1" applyBorder="1" applyAlignment="1">
      <alignment horizontal="center" vertical="center"/>
    </xf>
    <xf numFmtId="164" fontId="5" fillId="0" borderId="12" xfId="6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>
      <alignment vertical="center" wrapText="1"/>
    </xf>
    <xf numFmtId="173" fontId="4" fillId="0" borderId="1" xfId="1" applyNumberFormat="1" applyFont="1" applyFill="1" applyBorder="1" applyAlignment="1">
      <alignment horizontal="right" vertical="center"/>
    </xf>
    <xf numFmtId="9" fontId="5" fillId="0" borderId="18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 applyProtection="1">
      <alignment vertical="center"/>
      <protection locked="0"/>
    </xf>
    <xf numFmtId="164" fontId="5" fillId="0" borderId="4" xfId="6" applyFont="1" applyFill="1" applyBorder="1" applyAlignment="1" applyProtection="1">
      <alignment horizontal="center" vertical="center"/>
      <protection locked="0"/>
    </xf>
    <xf numFmtId="164" fontId="5" fillId="0" borderId="12" xfId="6" applyFont="1" applyFill="1" applyBorder="1" applyAlignment="1" applyProtection="1">
      <alignment horizontal="center" vertical="center"/>
    </xf>
    <xf numFmtId="164" fontId="5" fillId="0" borderId="13" xfId="6" applyFont="1" applyFill="1" applyBorder="1" applyAlignment="1">
      <alignment horizontal="center" vertical="center"/>
    </xf>
    <xf numFmtId="164" fontId="5" fillId="0" borderId="13" xfId="6" applyFont="1" applyFill="1" applyBorder="1" applyAlignment="1" applyProtection="1">
      <alignment horizontal="center" vertical="center"/>
      <protection locked="0"/>
    </xf>
    <xf numFmtId="164" fontId="5" fillId="2" borderId="12" xfId="6" applyFont="1" applyFill="1" applyBorder="1" applyAlignment="1">
      <alignment horizontal="center" vertical="center"/>
    </xf>
    <xf numFmtId="164" fontId="5" fillId="2" borderId="16" xfId="6" applyFont="1" applyFill="1" applyBorder="1" applyAlignment="1">
      <alignment horizontal="center" vertical="center"/>
    </xf>
    <xf numFmtId="164" fontId="5" fillId="2" borderId="12" xfId="6" applyFont="1" applyFill="1" applyBorder="1" applyAlignment="1" applyProtection="1">
      <alignment horizontal="center" vertical="center"/>
    </xf>
    <xf numFmtId="164" fontId="5" fillId="2" borderId="9" xfId="6" applyFont="1" applyFill="1" applyBorder="1" applyAlignment="1" applyProtection="1">
      <alignment horizontal="center" vertical="center"/>
      <protection locked="0"/>
    </xf>
    <xf numFmtId="164" fontId="4" fillId="2" borderId="9" xfId="6" applyFont="1" applyFill="1" applyBorder="1" applyAlignment="1" applyProtection="1">
      <alignment horizontal="center" vertical="center"/>
    </xf>
    <xf numFmtId="164" fontId="4" fillId="0" borderId="9" xfId="6" applyFont="1" applyFill="1" applyBorder="1" applyAlignment="1" applyProtection="1">
      <alignment horizontal="center" vertical="center"/>
    </xf>
    <xf numFmtId="164" fontId="4" fillId="2" borderId="9" xfId="6" applyFont="1" applyFill="1" applyBorder="1" applyAlignment="1">
      <alignment horizontal="center" vertical="center"/>
    </xf>
    <xf numFmtId="164" fontId="5" fillId="2" borderId="9" xfId="6" applyFont="1" applyFill="1" applyBorder="1" applyAlignment="1">
      <alignment horizontal="center" vertical="center"/>
    </xf>
    <xf numFmtId="164" fontId="4" fillId="2" borderId="6" xfId="6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</cellXfs>
  <cellStyles count="11">
    <cellStyle name="Comma" xfId="6" builtinId="3"/>
    <cellStyle name="Comma 2" xfId="3"/>
    <cellStyle name="Comma 2 2" xfId="7"/>
    <cellStyle name="Comma 3" xfId="9"/>
    <cellStyle name="Comma 4" xfId="10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  <cellStyle name="Обычный_დემონტაჟი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F271"/>
  <sheetViews>
    <sheetView showGridLines="0" tabSelected="1" zoomScale="80" zoomScaleNormal="80" workbookViewId="0">
      <pane xSplit="2" ySplit="6" topLeftCell="C253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ColWidth="9.1796875" defaultRowHeight="16" x14ac:dyDescent="0.35"/>
  <cols>
    <col min="1" max="1" width="6.54296875" style="44" customWidth="1"/>
    <col min="2" max="2" width="38.54296875" style="41" customWidth="1"/>
    <col min="3" max="3" width="8" style="41" customWidth="1"/>
    <col min="4" max="4" width="12.54296875" style="41" bestFit="1" customWidth="1"/>
    <col min="5" max="5" width="13.453125" style="41" customWidth="1"/>
    <col min="6" max="6" width="16" style="41" customWidth="1"/>
    <col min="7" max="7" width="31.453125" style="41" bestFit="1" customWidth="1"/>
    <col min="8" max="16384" width="9.1796875" style="41"/>
  </cols>
  <sheetData>
    <row r="1" spans="1:231" x14ac:dyDescent="0.35">
      <c r="A1" s="40" t="s">
        <v>293</v>
      </c>
      <c r="B1" s="40"/>
      <c r="C1" s="40"/>
      <c r="D1" s="40"/>
      <c r="E1" s="40"/>
      <c r="F1" s="40"/>
    </row>
    <row r="2" spans="1:231" ht="16.5" thickBot="1" x14ac:dyDescent="0.4">
      <c r="A2" s="42"/>
      <c r="B2" s="43"/>
      <c r="C2" s="43"/>
      <c r="D2" s="43"/>
      <c r="E2" s="43"/>
      <c r="F2" s="43"/>
      <c r="G2" s="79"/>
    </row>
    <row r="3" spans="1:231" ht="16.5" thickBot="1" x14ac:dyDescent="0.4">
      <c r="B3" s="45"/>
      <c r="C3" s="45"/>
      <c r="D3" s="45"/>
      <c r="E3" s="45"/>
      <c r="F3" s="45"/>
    </row>
    <row r="4" spans="1:231" s="2" customFormat="1" ht="18" customHeight="1" thickBot="1" x14ac:dyDescent="0.4">
      <c r="A4" s="97" t="s">
        <v>0</v>
      </c>
      <c r="B4" s="96" t="s">
        <v>1</v>
      </c>
      <c r="C4" s="96" t="s">
        <v>2</v>
      </c>
      <c r="D4" s="96" t="s">
        <v>278</v>
      </c>
      <c r="E4" s="102" t="s">
        <v>3</v>
      </c>
      <c r="F4" s="99" t="s">
        <v>279</v>
      </c>
      <c r="G4" s="80"/>
    </row>
    <row r="5" spans="1:231" s="2" customFormat="1" ht="16.5" thickBot="1" x14ac:dyDescent="0.4">
      <c r="A5" s="98"/>
      <c r="B5" s="101"/>
      <c r="C5" s="101"/>
      <c r="D5" s="101"/>
      <c r="E5" s="103"/>
      <c r="F5" s="100"/>
      <c r="G5" s="81"/>
      <c r="H5" s="78"/>
    </row>
    <row r="6" spans="1:231" s="2" customFormat="1" ht="16.5" thickBot="1" x14ac:dyDescent="0.4">
      <c r="A6" s="3">
        <v>1</v>
      </c>
      <c r="B6" s="1">
        <v>2</v>
      </c>
      <c r="C6" s="1">
        <v>3</v>
      </c>
      <c r="D6" s="1">
        <v>4</v>
      </c>
      <c r="E6" s="4">
        <v>5</v>
      </c>
      <c r="F6" s="4">
        <v>6</v>
      </c>
      <c r="G6" s="5">
        <v>7</v>
      </c>
    </row>
    <row r="7" spans="1:231" s="48" customFormat="1" x14ac:dyDescent="0.35">
      <c r="A7" s="46">
        <v>1</v>
      </c>
      <c r="B7" s="58" t="s">
        <v>306</v>
      </c>
      <c r="C7" s="47" t="s">
        <v>4</v>
      </c>
      <c r="D7" s="83">
        <v>244</v>
      </c>
      <c r="E7" s="83"/>
      <c r="F7" s="83">
        <f>E7*D7</f>
        <v>0</v>
      </c>
      <c r="G7" s="82" t="s">
        <v>297</v>
      </c>
    </row>
    <row r="8" spans="1:231" s="48" customFormat="1" ht="16.5" x14ac:dyDescent="0.35">
      <c r="A8" s="49" t="s">
        <v>15</v>
      </c>
      <c r="B8" s="59" t="s">
        <v>41</v>
      </c>
      <c r="C8" s="50" t="s">
        <v>294</v>
      </c>
      <c r="D8" s="84">
        <v>16.55</v>
      </c>
      <c r="E8" s="77"/>
      <c r="F8" s="77">
        <f>E8*D8</f>
        <v>0</v>
      </c>
      <c r="G8" s="82" t="s">
        <v>297</v>
      </c>
    </row>
    <row r="9" spans="1:231" s="17" customFormat="1" ht="16.5" x14ac:dyDescent="0.45">
      <c r="A9" s="53" t="s">
        <v>16</v>
      </c>
      <c r="B9" s="29" t="s">
        <v>307</v>
      </c>
      <c r="C9" s="14" t="s">
        <v>295</v>
      </c>
      <c r="D9" s="76">
        <v>333.1</v>
      </c>
      <c r="E9" s="77"/>
      <c r="F9" s="77">
        <f t="shared" ref="F9:F72" si="0">E9*D9</f>
        <v>0</v>
      </c>
      <c r="G9" s="82" t="s">
        <v>297</v>
      </c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60"/>
      <c r="FC9" s="60"/>
      <c r="FD9" s="60"/>
      <c r="FE9" s="60"/>
      <c r="FF9" s="60"/>
      <c r="FG9" s="60"/>
      <c r="FH9" s="60"/>
      <c r="FI9" s="60"/>
      <c r="FJ9" s="60"/>
      <c r="FK9" s="60"/>
      <c r="FL9" s="60"/>
      <c r="FM9" s="60"/>
      <c r="FN9" s="60"/>
      <c r="FO9" s="60"/>
      <c r="FP9" s="60"/>
      <c r="FQ9" s="60"/>
      <c r="FR9" s="60"/>
      <c r="FS9" s="60"/>
      <c r="FT9" s="60"/>
      <c r="FU9" s="60"/>
      <c r="FV9" s="60"/>
      <c r="FW9" s="60"/>
      <c r="FX9" s="60"/>
      <c r="FY9" s="60"/>
      <c r="FZ9" s="60"/>
      <c r="GA9" s="60"/>
      <c r="GB9" s="60"/>
      <c r="GC9" s="60"/>
      <c r="GD9" s="60"/>
      <c r="GE9" s="60"/>
      <c r="GF9" s="60"/>
      <c r="GG9" s="60"/>
      <c r="GH9" s="60"/>
      <c r="GI9" s="60"/>
      <c r="GJ9" s="60"/>
      <c r="GK9" s="60"/>
      <c r="GL9" s="60"/>
      <c r="GM9" s="60"/>
      <c r="GN9" s="60"/>
      <c r="GO9" s="60"/>
      <c r="GP9" s="60"/>
      <c r="GQ9" s="60"/>
      <c r="GR9" s="60"/>
      <c r="GS9" s="60"/>
      <c r="GT9" s="60"/>
      <c r="GU9" s="60"/>
      <c r="GV9" s="60"/>
      <c r="GW9" s="60"/>
      <c r="GX9" s="60"/>
      <c r="GY9" s="60"/>
      <c r="GZ9" s="60"/>
      <c r="HA9" s="60"/>
      <c r="HB9" s="60"/>
      <c r="HC9" s="60"/>
      <c r="HD9" s="60"/>
      <c r="HE9" s="60"/>
      <c r="HF9" s="60"/>
      <c r="HG9" s="60"/>
      <c r="HH9" s="60"/>
      <c r="HI9" s="60"/>
      <c r="HJ9" s="60"/>
      <c r="HK9" s="60"/>
      <c r="HL9" s="60"/>
      <c r="HM9" s="60"/>
      <c r="HN9" s="60"/>
      <c r="HO9" s="60"/>
      <c r="HP9" s="60"/>
      <c r="HQ9" s="60"/>
      <c r="HR9" s="60"/>
      <c r="HS9" s="60"/>
      <c r="HT9" s="60"/>
      <c r="HU9" s="60"/>
      <c r="HV9" s="60"/>
      <c r="HW9" s="60"/>
    </row>
    <row r="10" spans="1:231" s="51" customFormat="1" ht="16.5" x14ac:dyDescent="0.35">
      <c r="A10" s="61" t="s">
        <v>18</v>
      </c>
      <c r="B10" s="62" t="s">
        <v>137</v>
      </c>
      <c r="C10" s="12" t="s">
        <v>294</v>
      </c>
      <c r="D10" s="77">
        <v>166.34</v>
      </c>
      <c r="E10" s="77"/>
      <c r="F10" s="77">
        <f t="shared" si="0"/>
        <v>0</v>
      </c>
      <c r="G10" s="82" t="s">
        <v>297</v>
      </c>
    </row>
    <row r="11" spans="1:231" s="51" customFormat="1" x14ac:dyDescent="0.35">
      <c r="A11" s="61" t="s">
        <v>105</v>
      </c>
      <c r="B11" s="63" t="s">
        <v>141</v>
      </c>
      <c r="C11" s="12" t="s">
        <v>10</v>
      </c>
      <c r="D11" s="84">
        <v>299.41200000000003</v>
      </c>
      <c r="E11" s="77"/>
      <c r="F11" s="77">
        <f t="shared" si="0"/>
        <v>0</v>
      </c>
      <c r="G11" s="82" t="s">
        <v>297</v>
      </c>
    </row>
    <row r="12" spans="1:231" ht="16.5" x14ac:dyDescent="0.35">
      <c r="A12" s="52" t="s">
        <v>19</v>
      </c>
      <c r="B12" s="59" t="s">
        <v>308</v>
      </c>
      <c r="C12" s="18" t="s">
        <v>294</v>
      </c>
      <c r="D12" s="77">
        <v>461.34</v>
      </c>
      <c r="E12" s="77"/>
      <c r="F12" s="77">
        <f t="shared" si="0"/>
        <v>0</v>
      </c>
      <c r="G12" s="82" t="s">
        <v>297</v>
      </c>
    </row>
    <row r="13" spans="1:231" ht="16.5" x14ac:dyDescent="0.35">
      <c r="A13" s="52" t="s">
        <v>143</v>
      </c>
      <c r="B13" s="32" t="s">
        <v>13</v>
      </c>
      <c r="C13" s="18" t="s">
        <v>294</v>
      </c>
      <c r="D13" s="76">
        <v>2.7680399999999997E-2</v>
      </c>
      <c r="E13" s="77"/>
      <c r="F13" s="77">
        <f t="shared" si="0"/>
        <v>0</v>
      </c>
      <c r="G13" s="82" t="s">
        <v>296</v>
      </c>
    </row>
    <row r="14" spans="1:231" ht="16.5" x14ac:dyDescent="0.35">
      <c r="A14" s="52" t="s">
        <v>20</v>
      </c>
      <c r="B14" s="59" t="s">
        <v>11</v>
      </c>
      <c r="C14" s="18" t="s">
        <v>294</v>
      </c>
      <c r="D14" s="84">
        <v>15.377999999999998</v>
      </c>
      <c r="E14" s="77"/>
      <c r="F14" s="77">
        <f t="shared" si="0"/>
        <v>0</v>
      </c>
      <c r="G14" s="82" t="s">
        <v>297</v>
      </c>
    </row>
    <row r="15" spans="1:231" ht="16.5" x14ac:dyDescent="0.35">
      <c r="A15" s="52" t="s">
        <v>21</v>
      </c>
      <c r="B15" s="59" t="s">
        <v>309</v>
      </c>
      <c r="C15" s="18" t="s">
        <v>294</v>
      </c>
      <c r="D15" s="84">
        <v>39.881999999999998</v>
      </c>
      <c r="E15" s="77"/>
      <c r="F15" s="77">
        <f t="shared" si="0"/>
        <v>0</v>
      </c>
      <c r="G15" s="82" t="s">
        <v>297</v>
      </c>
    </row>
    <row r="16" spans="1:231" s="51" customFormat="1" ht="16.5" x14ac:dyDescent="0.35">
      <c r="A16" s="61" t="s">
        <v>44</v>
      </c>
      <c r="B16" s="63" t="s">
        <v>269</v>
      </c>
      <c r="C16" s="12" t="s">
        <v>294</v>
      </c>
      <c r="D16" s="84">
        <v>35.868000000000002</v>
      </c>
      <c r="E16" s="77"/>
      <c r="F16" s="77">
        <f t="shared" si="0"/>
        <v>0</v>
      </c>
      <c r="G16" s="82" t="s">
        <v>297</v>
      </c>
    </row>
    <row r="17" spans="1:7" ht="16.5" x14ac:dyDescent="0.35">
      <c r="A17" s="52" t="s">
        <v>52</v>
      </c>
      <c r="B17" s="59" t="s">
        <v>310</v>
      </c>
      <c r="C17" s="18" t="s">
        <v>294</v>
      </c>
      <c r="D17" s="77">
        <v>116.23</v>
      </c>
      <c r="E17" s="77"/>
      <c r="F17" s="77">
        <f t="shared" si="0"/>
        <v>0</v>
      </c>
      <c r="G17" s="82" t="s">
        <v>297</v>
      </c>
    </row>
    <row r="18" spans="1:7" ht="16.5" x14ac:dyDescent="0.35">
      <c r="A18" s="52" t="s">
        <v>106</v>
      </c>
      <c r="B18" s="32" t="s">
        <v>13</v>
      </c>
      <c r="C18" s="18" t="s">
        <v>294</v>
      </c>
      <c r="D18" s="76">
        <v>8.1361000000000003E-3</v>
      </c>
      <c r="E18" s="77"/>
      <c r="F18" s="77">
        <f t="shared" si="0"/>
        <v>0</v>
      </c>
      <c r="G18" s="82" t="s">
        <v>296</v>
      </c>
    </row>
    <row r="19" spans="1:7" ht="16.5" x14ac:dyDescent="0.35">
      <c r="A19" s="49" t="s">
        <v>45</v>
      </c>
      <c r="B19" s="59" t="s">
        <v>311</v>
      </c>
      <c r="C19" s="50" t="s">
        <v>294</v>
      </c>
      <c r="D19" s="84">
        <v>3.8729999999999998</v>
      </c>
      <c r="E19" s="77"/>
      <c r="F19" s="77">
        <f t="shared" si="0"/>
        <v>0</v>
      </c>
      <c r="G19" s="82" t="s">
        <v>297</v>
      </c>
    </row>
    <row r="20" spans="1:7" ht="16.5" x14ac:dyDescent="0.35">
      <c r="A20" s="49" t="s">
        <v>22</v>
      </c>
      <c r="B20" s="59" t="s">
        <v>312</v>
      </c>
      <c r="C20" s="50" t="s">
        <v>294</v>
      </c>
      <c r="D20" s="84">
        <v>9.036999999999999</v>
      </c>
      <c r="E20" s="77"/>
      <c r="F20" s="77">
        <f t="shared" si="0"/>
        <v>0</v>
      </c>
      <c r="G20" s="82" t="s">
        <v>297</v>
      </c>
    </row>
    <row r="21" spans="1:7" s="51" customFormat="1" ht="16.5" x14ac:dyDescent="0.35">
      <c r="A21" s="61" t="s">
        <v>23</v>
      </c>
      <c r="B21" s="63" t="s">
        <v>139</v>
      </c>
      <c r="C21" s="12" t="s">
        <v>294</v>
      </c>
      <c r="D21" s="84">
        <v>9.036999999999999</v>
      </c>
      <c r="E21" s="77"/>
      <c r="F21" s="77">
        <f t="shared" si="0"/>
        <v>0</v>
      </c>
      <c r="G21" s="82" t="s">
        <v>297</v>
      </c>
    </row>
    <row r="22" spans="1:7" s="17" customFormat="1" ht="16.5" x14ac:dyDescent="0.35">
      <c r="A22" s="53" t="s">
        <v>24</v>
      </c>
      <c r="B22" s="64" t="s">
        <v>313</v>
      </c>
      <c r="C22" s="14" t="s">
        <v>294</v>
      </c>
      <c r="D22" s="84">
        <v>581.16999999999996</v>
      </c>
      <c r="E22" s="77"/>
      <c r="F22" s="77">
        <f t="shared" si="0"/>
        <v>0</v>
      </c>
      <c r="G22" s="82" t="s">
        <v>297</v>
      </c>
    </row>
    <row r="23" spans="1:7" s="51" customFormat="1" ht="16.5" x14ac:dyDescent="0.35">
      <c r="A23" s="13" t="s">
        <v>25</v>
      </c>
      <c r="B23" s="62" t="s">
        <v>314</v>
      </c>
      <c r="C23" s="12" t="s">
        <v>294</v>
      </c>
      <c r="D23" s="84">
        <v>581.16999999999996</v>
      </c>
      <c r="E23" s="77"/>
      <c r="F23" s="77">
        <f t="shared" si="0"/>
        <v>0</v>
      </c>
      <c r="G23" s="82" t="s">
        <v>297</v>
      </c>
    </row>
    <row r="24" spans="1:7" s="51" customFormat="1" ht="16.5" x14ac:dyDescent="0.35">
      <c r="A24" s="13" t="s">
        <v>144</v>
      </c>
      <c r="B24" s="32" t="s">
        <v>13</v>
      </c>
      <c r="C24" s="12" t="s">
        <v>294</v>
      </c>
      <c r="D24" s="84">
        <v>2.4757841999999997</v>
      </c>
      <c r="E24" s="77"/>
      <c r="F24" s="77">
        <f t="shared" si="0"/>
        <v>0</v>
      </c>
      <c r="G24" s="82" t="s">
        <v>296</v>
      </c>
    </row>
    <row r="25" spans="1:7" s="17" customFormat="1" ht="16.5" x14ac:dyDescent="0.35">
      <c r="A25" s="13" t="s">
        <v>26</v>
      </c>
      <c r="B25" s="63" t="s">
        <v>315</v>
      </c>
      <c r="C25" s="12" t="s">
        <v>294</v>
      </c>
      <c r="D25" s="77">
        <v>19.370999999999999</v>
      </c>
      <c r="E25" s="77"/>
      <c r="F25" s="77">
        <f t="shared" si="0"/>
        <v>0</v>
      </c>
      <c r="G25" s="82" t="s">
        <v>297</v>
      </c>
    </row>
    <row r="26" spans="1:7" s="17" customFormat="1" ht="16.5" x14ac:dyDescent="0.35">
      <c r="A26" s="13" t="s">
        <v>79</v>
      </c>
      <c r="B26" s="63" t="s">
        <v>316</v>
      </c>
      <c r="C26" s="12" t="s">
        <v>294</v>
      </c>
      <c r="D26" s="77">
        <v>45.198999999999991</v>
      </c>
      <c r="E26" s="77"/>
      <c r="F26" s="77">
        <f t="shared" si="0"/>
        <v>0</v>
      </c>
      <c r="G26" s="82" t="s">
        <v>297</v>
      </c>
    </row>
    <row r="27" spans="1:7" s="51" customFormat="1" ht="16.5" x14ac:dyDescent="0.35">
      <c r="A27" s="61" t="s">
        <v>27</v>
      </c>
      <c r="B27" s="63" t="s">
        <v>138</v>
      </c>
      <c r="C27" s="12" t="s">
        <v>294</v>
      </c>
      <c r="D27" s="84">
        <v>45.198999999999991</v>
      </c>
      <c r="E27" s="77"/>
      <c r="F27" s="77">
        <f t="shared" si="0"/>
        <v>0</v>
      </c>
      <c r="G27" s="82" t="s">
        <v>297</v>
      </c>
    </row>
    <row r="28" spans="1:7" x14ac:dyDescent="0.35">
      <c r="A28" s="52" t="s">
        <v>31</v>
      </c>
      <c r="B28" s="59" t="s">
        <v>142</v>
      </c>
      <c r="C28" s="18" t="s">
        <v>10</v>
      </c>
      <c r="D28" s="84">
        <v>2549.3026999999997</v>
      </c>
      <c r="E28" s="77"/>
      <c r="F28" s="77">
        <f t="shared" si="0"/>
        <v>0</v>
      </c>
      <c r="G28" s="82" t="s">
        <v>297</v>
      </c>
    </row>
    <row r="29" spans="1:7" s="66" customFormat="1" ht="16.5" x14ac:dyDescent="0.45">
      <c r="A29" s="52" t="s">
        <v>46</v>
      </c>
      <c r="B29" s="65" t="s">
        <v>317</v>
      </c>
      <c r="C29" s="18" t="s">
        <v>294</v>
      </c>
      <c r="D29" s="76">
        <v>320.43</v>
      </c>
      <c r="E29" s="77"/>
      <c r="F29" s="77">
        <f t="shared" si="0"/>
        <v>0</v>
      </c>
      <c r="G29" s="82" t="s">
        <v>297</v>
      </c>
    </row>
    <row r="30" spans="1:7" s="68" customFormat="1" ht="16.5" x14ac:dyDescent="0.45">
      <c r="A30" s="49" t="s">
        <v>46</v>
      </c>
      <c r="B30" s="67" t="s">
        <v>318</v>
      </c>
      <c r="C30" s="50" t="s">
        <v>294</v>
      </c>
      <c r="D30" s="84">
        <v>320.43</v>
      </c>
      <c r="E30" s="77"/>
      <c r="F30" s="77">
        <f t="shared" si="0"/>
        <v>0</v>
      </c>
      <c r="G30" s="82" t="s">
        <v>297</v>
      </c>
    </row>
    <row r="31" spans="1:7" s="68" customFormat="1" ht="16.5" x14ac:dyDescent="0.45">
      <c r="A31" s="49" t="s">
        <v>53</v>
      </c>
      <c r="B31" s="69" t="s">
        <v>319</v>
      </c>
      <c r="C31" s="50" t="s">
        <v>294</v>
      </c>
      <c r="D31" s="84">
        <v>352.47300000000001</v>
      </c>
      <c r="E31" s="77"/>
      <c r="F31" s="77">
        <f t="shared" si="0"/>
        <v>0</v>
      </c>
      <c r="G31" s="82" t="s">
        <v>296</v>
      </c>
    </row>
    <row r="32" spans="1:7" s="68" customFormat="1" ht="16.5" x14ac:dyDescent="0.45">
      <c r="A32" s="52" t="s">
        <v>80</v>
      </c>
      <c r="B32" s="65" t="s">
        <v>320</v>
      </c>
      <c r="C32" s="18" t="s">
        <v>294</v>
      </c>
      <c r="D32" s="76">
        <v>93.29</v>
      </c>
      <c r="E32" s="77"/>
      <c r="F32" s="77">
        <f t="shared" si="0"/>
        <v>0</v>
      </c>
      <c r="G32" s="82" t="s">
        <v>297</v>
      </c>
    </row>
    <row r="33" spans="1:7" s="68" customFormat="1" x14ac:dyDescent="0.45">
      <c r="A33" s="52" t="s">
        <v>92</v>
      </c>
      <c r="B33" s="70" t="s">
        <v>321</v>
      </c>
      <c r="C33" s="18" t="s">
        <v>12</v>
      </c>
      <c r="D33" s="76">
        <v>102.61900000000001</v>
      </c>
      <c r="E33" s="77"/>
      <c r="F33" s="77">
        <f t="shared" si="0"/>
        <v>0</v>
      </c>
      <c r="G33" s="82" t="s">
        <v>296</v>
      </c>
    </row>
    <row r="34" spans="1:7" ht="16.5" x14ac:dyDescent="0.35">
      <c r="A34" s="52" t="s">
        <v>93</v>
      </c>
      <c r="B34" s="32" t="s">
        <v>322</v>
      </c>
      <c r="C34" s="18" t="s">
        <v>294</v>
      </c>
      <c r="D34" s="76">
        <v>10.94</v>
      </c>
      <c r="E34" s="77"/>
      <c r="F34" s="77">
        <f t="shared" si="0"/>
        <v>0</v>
      </c>
      <c r="G34" s="82" t="s">
        <v>297</v>
      </c>
    </row>
    <row r="35" spans="1:7" ht="16.5" x14ac:dyDescent="0.35">
      <c r="A35" s="52" t="s">
        <v>54</v>
      </c>
      <c r="B35" s="32" t="s">
        <v>323</v>
      </c>
      <c r="C35" s="18" t="s">
        <v>294</v>
      </c>
      <c r="D35" s="76">
        <v>12.580999999999998</v>
      </c>
      <c r="E35" s="77"/>
      <c r="F35" s="77">
        <f t="shared" si="0"/>
        <v>0</v>
      </c>
      <c r="G35" s="82" t="s">
        <v>296</v>
      </c>
    </row>
    <row r="36" spans="1:7" s="68" customFormat="1" ht="16.5" x14ac:dyDescent="0.45">
      <c r="A36" s="52" t="s">
        <v>81</v>
      </c>
      <c r="B36" s="65" t="s">
        <v>140</v>
      </c>
      <c r="C36" s="18" t="s">
        <v>294</v>
      </c>
      <c r="D36" s="76">
        <v>699.15</v>
      </c>
      <c r="E36" s="77"/>
      <c r="F36" s="77">
        <f t="shared" si="0"/>
        <v>0</v>
      </c>
      <c r="G36" s="82" t="s">
        <v>297</v>
      </c>
    </row>
    <row r="37" spans="1:7" s="68" customFormat="1" ht="16.5" x14ac:dyDescent="0.45">
      <c r="A37" s="52" t="s">
        <v>78</v>
      </c>
      <c r="B37" s="32" t="s">
        <v>17</v>
      </c>
      <c r="C37" s="18" t="s">
        <v>294</v>
      </c>
      <c r="D37" s="76">
        <v>769.06500000000005</v>
      </c>
      <c r="E37" s="77"/>
      <c r="F37" s="77">
        <f t="shared" si="0"/>
        <v>0</v>
      </c>
      <c r="G37" s="82" t="s">
        <v>296</v>
      </c>
    </row>
    <row r="38" spans="1:7" s="17" customFormat="1" ht="16.5" x14ac:dyDescent="0.35">
      <c r="A38" s="20">
        <v>23</v>
      </c>
      <c r="B38" s="64" t="s">
        <v>145</v>
      </c>
      <c r="C38" s="18" t="s">
        <v>294</v>
      </c>
      <c r="D38" s="76">
        <v>4</v>
      </c>
      <c r="E38" s="77"/>
      <c r="F38" s="77">
        <f t="shared" si="0"/>
        <v>0</v>
      </c>
      <c r="G38" s="82" t="s">
        <v>297</v>
      </c>
    </row>
    <row r="39" spans="1:7" s="17" customFormat="1" x14ac:dyDescent="0.35">
      <c r="A39" s="53" t="s">
        <v>47</v>
      </c>
      <c r="B39" s="29" t="s">
        <v>146</v>
      </c>
      <c r="C39" s="14" t="s">
        <v>104</v>
      </c>
      <c r="D39" s="76">
        <v>1814.29</v>
      </c>
      <c r="E39" s="77"/>
      <c r="F39" s="77">
        <f t="shared" si="0"/>
        <v>0</v>
      </c>
      <c r="G39" s="82" t="s">
        <v>297</v>
      </c>
    </row>
    <row r="40" spans="1:7" s="17" customFormat="1" x14ac:dyDescent="0.35">
      <c r="A40" s="20" t="s">
        <v>55</v>
      </c>
      <c r="B40" s="33" t="s">
        <v>324</v>
      </c>
      <c r="C40" s="14" t="s">
        <v>12</v>
      </c>
      <c r="D40" s="76">
        <v>7.8014469999999996</v>
      </c>
      <c r="E40" s="77"/>
      <c r="F40" s="77">
        <f t="shared" si="0"/>
        <v>0</v>
      </c>
      <c r="G40" s="82" t="s">
        <v>296</v>
      </c>
    </row>
    <row r="41" spans="1:7" s="17" customFormat="1" x14ac:dyDescent="0.35">
      <c r="A41" s="20" t="s">
        <v>148</v>
      </c>
      <c r="B41" s="33" t="s">
        <v>147</v>
      </c>
      <c r="C41" s="14" t="s">
        <v>12</v>
      </c>
      <c r="D41" s="76">
        <v>17.235754999999997</v>
      </c>
      <c r="E41" s="77"/>
      <c r="F41" s="77">
        <f t="shared" si="0"/>
        <v>0</v>
      </c>
      <c r="G41" s="82" t="s">
        <v>296</v>
      </c>
    </row>
    <row r="42" spans="1:7" s="17" customFormat="1" x14ac:dyDescent="0.35">
      <c r="A42" s="20">
        <v>25</v>
      </c>
      <c r="B42" s="29" t="s">
        <v>325</v>
      </c>
      <c r="C42" s="14" t="s">
        <v>12</v>
      </c>
      <c r="D42" s="76">
        <v>10.329500000000001</v>
      </c>
      <c r="E42" s="77"/>
      <c r="F42" s="77">
        <f t="shared" si="0"/>
        <v>0</v>
      </c>
      <c r="G42" s="82" t="s">
        <v>297</v>
      </c>
    </row>
    <row r="43" spans="1:7" s="17" customFormat="1" x14ac:dyDescent="0.35">
      <c r="A43" s="13" t="s">
        <v>56</v>
      </c>
      <c r="B43" s="71" t="s">
        <v>326</v>
      </c>
      <c r="C43" s="12" t="s">
        <v>9</v>
      </c>
      <c r="D43" s="76">
        <v>7</v>
      </c>
      <c r="E43" s="77"/>
      <c r="F43" s="77">
        <f t="shared" si="0"/>
        <v>0</v>
      </c>
      <c r="G43" s="82" t="s">
        <v>296</v>
      </c>
    </row>
    <row r="44" spans="1:7" s="17" customFormat="1" x14ac:dyDescent="0.35">
      <c r="A44" s="13" t="s">
        <v>149</v>
      </c>
      <c r="B44" s="71" t="s">
        <v>327</v>
      </c>
      <c r="C44" s="12" t="s">
        <v>9</v>
      </c>
      <c r="D44" s="76">
        <v>1</v>
      </c>
      <c r="E44" s="77"/>
      <c r="F44" s="77">
        <f t="shared" si="0"/>
        <v>0</v>
      </c>
      <c r="G44" s="82" t="s">
        <v>296</v>
      </c>
    </row>
    <row r="45" spans="1:7" s="17" customFormat="1" x14ac:dyDescent="0.35">
      <c r="A45" s="13" t="s">
        <v>150</v>
      </c>
      <c r="B45" s="63" t="s">
        <v>328</v>
      </c>
      <c r="C45" s="12" t="s">
        <v>9</v>
      </c>
      <c r="D45" s="76">
        <v>1</v>
      </c>
      <c r="E45" s="77"/>
      <c r="F45" s="77">
        <f t="shared" si="0"/>
        <v>0</v>
      </c>
      <c r="G45" s="82" t="s">
        <v>296</v>
      </c>
    </row>
    <row r="46" spans="1:7" s="17" customFormat="1" x14ac:dyDescent="0.35">
      <c r="A46" s="13" t="s">
        <v>151</v>
      </c>
      <c r="B46" s="62" t="s">
        <v>329</v>
      </c>
      <c r="C46" s="14" t="s">
        <v>9</v>
      </c>
      <c r="D46" s="76">
        <v>1</v>
      </c>
      <c r="E46" s="77"/>
      <c r="F46" s="77">
        <f t="shared" si="0"/>
        <v>0</v>
      </c>
      <c r="G46" s="82" t="s">
        <v>296</v>
      </c>
    </row>
    <row r="47" spans="1:7" s="17" customFormat="1" x14ac:dyDescent="0.35">
      <c r="A47" s="13" t="s">
        <v>152</v>
      </c>
      <c r="B47" s="29" t="s">
        <v>298</v>
      </c>
      <c r="C47" s="14" t="s">
        <v>9</v>
      </c>
      <c r="D47" s="76">
        <v>1</v>
      </c>
      <c r="E47" s="77"/>
      <c r="F47" s="77">
        <f t="shared" si="0"/>
        <v>0</v>
      </c>
      <c r="G47" s="82" t="s">
        <v>393</v>
      </c>
    </row>
    <row r="48" spans="1:7" s="17" customFormat="1" x14ac:dyDescent="0.35">
      <c r="A48" s="13" t="s">
        <v>153</v>
      </c>
      <c r="B48" s="71" t="s">
        <v>35</v>
      </c>
      <c r="C48" s="12" t="s">
        <v>12</v>
      </c>
      <c r="D48" s="76">
        <v>2.0410000000000004</v>
      </c>
      <c r="E48" s="77"/>
      <c r="F48" s="77">
        <f t="shared" si="0"/>
        <v>0</v>
      </c>
      <c r="G48" s="82" t="s">
        <v>296</v>
      </c>
    </row>
    <row r="49" spans="1:7" s="17" customFormat="1" x14ac:dyDescent="0.35">
      <c r="A49" s="13" t="s">
        <v>154</v>
      </c>
      <c r="B49" s="63" t="s">
        <v>330</v>
      </c>
      <c r="C49" s="12" t="s">
        <v>12</v>
      </c>
      <c r="D49" s="84">
        <v>0.91932550000000002</v>
      </c>
      <c r="E49" s="77"/>
      <c r="F49" s="77">
        <f t="shared" si="0"/>
        <v>0</v>
      </c>
      <c r="G49" s="82" t="s">
        <v>296</v>
      </c>
    </row>
    <row r="50" spans="1:7" s="17" customFormat="1" x14ac:dyDescent="0.35">
      <c r="A50" s="13" t="s">
        <v>155</v>
      </c>
      <c r="B50" s="63" t="s">
        <v>331</v>
      </c>
      <c r="C50" s="12" t="s">
        <v>33</v>
      </c>
      <c r="D50" s="84">
        <v>9.1932550000000006</v>
      </c>
      <c r="E50" s="77"/>
      <c r="F50" s="77">
        <f t="shared" si="0"/>
        <v>0</v>
      </c>
      <c r="G50" s="82" t="s">
        <v>296</v>
      </c>
    </row>
    <row r="51" spans="1:7" s="17" customFormat="1" ht="16.5" x14ac:dyDescent="0.35">
      <c r="A51" s="13" t="s">
        <v>28</v>
      </c>
      <c r="B51" s="29" t="s">
        <v>332</v>
      </c>
      <c r="C51" s="12" t="s">
        <v>294</v>
      </c>
      <c r="D51" s="84">
        <v>3.0468125000000001</v>
      </c>
      <c r="E51" s="77"/>
      <c r="F51" s="77">
        <f t="shared" si="0"/>
        <v>0</v>
      </c>
      <c r="G51" s="82" t="s">
        <v>297</v>
      </c>
    </row>
    <row r="52" spans="1:7" s="17" customFormat="1" x14ac:dyDescent="0.35">
      <c r="A52" s="13" t="s">
        <v>57</v>
      </c>
      <c r="B52" s="71" t="s">
        <v>333</v>
      </c>
      <c r="C52" s="12" t="s">
        <v>9</v>
      </c>
      <c r="D52" s="76">
        <v>3</v>
      </c>
      <c r="E52" s="77"/>
      <c r="F52" s="77">
        <f t="shared" si="0"/>
        <v>0</v>
      </c>
      <c r="G52" s="82" t="s">
        <v>296</v>
      </c>
    </row>
    <row r="53" spans="1:7" s="17" customFormat="1" x14ac:dyDescent="0.35">
      <c r="A53" s="13" t="s">
        <v>156</v>
      </c>
      <c r="B53" s="71" t="s">
        <v>334</v>
      </c>
      <c r="C53" s="12" t="s">
        <v>9</v>
      </c>
      <c r="D53" s="76">
        <v>1</v>
      </c>
      <c r="E53" s="77"/>
      <c r="F53" s="77">
        <f t="shared" si="0"/>
        <v>0</v>
      </c>
      <c r="G53" s="82" t="s">
        <v>296</v>
      </c>
    </row>
    <row r="54" spans="1:7" s="17" customFormat="1" x14ac:dyDescent="0.35">
      <c r="A54" s="13" t="s">
        <v>157</v>
      </c>
      <c r="B54" s="71" t="s">
        <v>335</v>
      </c>
      <c r="C54" s="12" t="s">
        <v>9</v>
      </c>
      <c r="D54" s="76">
        <v>1</v>
      </c>
      <c r="E54" s="77"/>
      <c r="F54" s="77">
        <f t="shared" si="0"/>
        <v>0</v>
      </c>
      <c r="G54" s="82" t="s">
        <v>296</v>
      </c>
    </row>
    <row r="55" spans="1:7" s="17" customFormat="1" x14ac:dyDescent="0.35">
      <c r="A55" s="13" t="s">
        <v>158</v>
      </c>
      <c r="B55" s="29" t="s">
        <v>299</v>
      </c>
      <c r="C55" s="14" t="s">
        <v>9</v>
      </c>
      <c r="D55" s="76">
        <v>1</v>
      </c>
      <c r="E55" s="77"/>
      <c r="F55" s="77">
        <f t="shared" si="0"/>
        <v>0</v>
      </c>
      <c r="G55" s="82" t="s">
        <v>393</v>
      </c>
    </row>
    <row r="56" spans="1:7" s="17" customFormat="1" x14ac:dyDescent="0.35">
      <c r="A56" s="13" t="s">
        <v>159</v>
      </c>
      <c r="B56" s="71" t="s">
        <v>35</v>
      </c>
      <c r="C56" s="12" t="s">
        <v>12</v>
      </c>
      <c r="D56" s="76">
        <v>0.79481249999999992</v>
      </c>
      <c r="E56" s="77"/>
      <c r="F56" s="77">
        <f t="shared" si="0"/>
        <v>0</v>
      </c>
      <c r="G56" s="82" t="s">
        <v>296</v>
      </c>
    </row>
    <row r="57" spans="1:7" s="17" customFormat="1" x14ac:dyDescent="0.35">
      <c r="A57" s="13" t="s">
        <v>160</v>
      </c>
      <c r="B57" s="63" t="s">
        <v>330</v>
      </c>
      <c r="C57" s="12" t="s">
        <v>12</v>
      </c>
      <c r="D57" s="76">
        <v>0.27116631250000001</v>
      </c>
      <c r="E57" s="77"/>
      <c r="F57" s="77">
        <f t="shared" si="0"/>
        <v>0</v>
      </c>
      <c r="G57" s="82" t="s">
        <v>296</v>
      </c>
    </row>
    <row r="58" spans="1:7" s="17" customFormat="1" x14ac:dyDescent="0.35">
      <c r="A58" s="13" t="s">
        <v>161</v>
      </c>
      <c r="B58" s="63" t="s">
        <v>331</v>
      </c>
      <c r="C58" s="12" t="s">
        <v>33</v>
      </c>
      <c r="D58" s="76">
        <v>2.7116631250000003</v>
      </c>
      <c r="E58" s="77"/>
      <c r="F58" s="77">
        <f t="shared" si="0"/>
        <v>0</v>
      </c>
      <c r="G58" s="82" t="s">
        <v>296</v>
      </c>
    </row>
    <row r="59" spans="1:7" s="17" customFormat="1" ht="16.5" x14ac:dyDescent="0.35">
      <c r="A59" s="13" t="s">
        <v>29</v>
      </c>
      <c r="B59" s="29" t="s">
        <v>336</v>
      </c>
      <c r="C59" s="12" t="s">
        <v>294</v>
      </c>
      <c r="D59" s="84">
        <v>2.9643125000000001</v>
      </c>
      <c r="E59" s="77"/>
      <c r="F59" s="77">
        <f t="shared" si="0"/>
        <v>0</v>
      </c>
      <c r="G59" s="82" t="s">
        <v>297</v>
      </c>
    </row>
    <row r="60" spans="1:7" s="17" customFormat="1" x14ac:dyDescent="0.35">
      <c r="A60" s="13" t="s">
        <v>58</v>
      </c>
      <c r="B60" s="71" t="s">
        <v>333</v>
      </c>
      <c r="C60" s="12" t="s">
        <v>9</v>
      </c>
      <c r="D60" s="76">
        <v>2</v>
      </c>
      <c r="E60" s="77"/>
      <c r="F60" s="77">
        <f t="shared" si="0"/>
        <v>0</v>
      </c>
      <c r="G60" s="82" t="s">
        <v>296</v>
      </c>
    </row>
    <row r="61" spans="1:7" s="17" customFormat="1" x14ac:dyDescent="0.35">
      <c r="A61" s="13" t="s">
        <v>162</v>
      </c>
      <c r="B61" s="71" t="s">
        <v>337</v>
      </c>
      <c r="C61" s="12" t="s">
        <v>9</v>
      </c>
      <c r="D61" s="76">
        <v>1</v>
      </c>
      <c r="E61" s="77"/>
      <c r="F61" s="77">
        <f t="shared" si="0"/>
        <v>0</v>
      </c>
      <c r="G61" s="82" t="s">
        <v>296</v>
      </c>
    </row>
    <row r="62" spans="1:7" s="17" customFormat="1" x14ac:dyDescent="0.35">
      <c r="A62" s="13" t="s">
        <v>163</v>
      </c>
      <c r="B62" s="71" t="s">
        <v>334</v>
      </c>
      <c r="C62" s="12" t="s">
        <v>9</v>
      </c>
      <c r="D62" s="76">
        <v>1</v>
      </c>
      <c r="E62" s="77"/>
      <c r="F62" s="77">
        <f t="shared" si="0"/>
        <v>0</v>
      </c>
      <c r="G62" s="82" t="s">
        <v>296</v>
      </c>
    </row>
    <row r="63" spans="1:7" s="17" customFormat="1" x14ac:dyDescent="0.35">
      <c r="A63" s="13" t="s">
        <v>164</v>
      </c>
      <c r="B63" s="71" t="s">
        <v>335</v>
      </c>
      <c r="C63" s="12" t="s">
        <v>9</v>
      </c>
      <c r="D63" s="76">
        <v>1</v>
      </c>
      <c r="E63" s="77"/>
      <c r="F63" s="77">
        <f t="shared" si="0"/>
        <v>0</v>
      </c>
      <c r="G63" s="82" t="s">
        <v>296</v>
      </c>
    </row>
    <row r="64" spans="1:7" s="17" customFormat="1" x14ac:dyDescent="0.35">
      <c r="A64" s="13" t="s">
        <v>165</v>
      </c>
      <c r="B64" s="29" t="s">
        <v>299</v>
      </c>
      <c r="C64" s="14" t="s">
        <v>9</v>
      </c>
      <c r="D64" s="76">
        <v>1</v>
      </c>
      <c r="E64" s="77"/>
      <c r="F64" s="77">
        <f t="shared" si="0"/>
        <v>0</v>
      </c>
      <c r="G64" s="82" t="s">
        <v>393</v>
      </c>
    </row>
    <row r="65" spans="1:7" s="17" customFormat="1" x14ac:dyDescent="0.35">
      <c r="A65" s="13" t="s">
        <v>166</v>
      </c>
      <c r="B65" s="71" t="s">
        <v>35</v>
      </c>
      <c r="C65" s="12" t="s">
        <v>12</v>
      </c>
      <c r="D65" s="76">
        <v>0.79481249999999992</v>
      </c>
      <c r="E65" s="77"/>
      <c r="F65" s="77">
        <f t="shared" si="0"/>
        <v>0</v>
      </c>
      <c r="G65" s="82" t="s">
        <v>296</v>
      </c>
    </row>
    <row r="66" spans="1:7" s="17" customFormat="1" x14ac:dyDescent="0.35">
      <c r="A66" s="13" t="s">
        <v>167</v>
      </c>
      <c r="B66" s="63" t="s">
        <v>330</v>
      </c>
      <c r="C66" s="12" t="s">
        <v>12</v>
      </c>
      <c r="D66" s="76">
        <v>0.26382381249999998</v>
      </c>
      <c r="E66" s="77"/>
      <c r="F66" s="77">
        <f t="shared" si="0"/>
        <v>0</v>
      </c>
      <c r="G66" s="82" t="s">
        <v>296</v>
      </c>
    </row>
    <row r="67" spans="1:7" s="17" customFormat="1" x14ac:dyDescent="0.35">
      <c r="A67" s="13" t="s">
        <v>168</v>
      </c>
      <c r="B67" s="63" t="s">
        <v>331</v>
      </c>
      <c r="C67" s="12" t="s">
        <v>33</v>
      </c>
      <c r="D67" s="76">
        <v>2.638238125</v>
      </c>
      <c r="E67" s="77"/>
      <c r="F67" s="77">
        <f t="shared" si="0"/>
        <v>0</v>
      </c>
      <c r="G67" s="82" t="s">
        <v>296</v>
      </c>
    </row>
    <row r="68" spans="1:7" s="17" customFormat="1" ht="16.5" x14ac:dyDescent="0.35">
      <c r="A68" s="13" t="s">
        <v>59</v>
      </c>
      <c r="B68" s="29" t="s">
        <v>338</v>
      </c>
      <c r="C68" s="12" t="s">
        <v>294</v>
      </c>
      <c r="D68" s="84">
        <v>2.9093125000000004</v>
      </c>
      <c r="E68" s="77"/>
      <c r="F68" s="77">
        <f t="shared" si="0"/>
        <v>0</v>
      </c>
      <c r="G68" s="82" t="s">
        <v>297</v>
      </c>
    </row>
    <row r="69" spans="1:7" s="17" customFormat="1" x14ac:dyDescent="0.35">
      <c r="A69" s="13" t="s">
        <v>60</v>
      </c>
      <c r="B69" s="71" t="s">
        <v>333</v>
      </c>
      <c r="C69" s="12" t="s">
        <v>9</v>
      </c>
      <c r="D69" s="76">
        <v>2</v>
      </c>
      <c r="E69" s="77"/>
      <c r="F69" s="77">
        <f t="shared" si="0"/>
        <v>0</v>
      </c>
      <c r="G69" s="82" t="s">
        <v>296</v>
      </c>
    </row>
    <row r="70" spans="1:7" s="17" customFormat="1" x14ac:dyDescent="0.35">
      <c r="A70" s="13" t="s">
        <v>169</v>
      </c>
      <c r="B70" s="71" t="s">
        <v>337</v>
      </c>
      <c r="C70" s="12" t="s">
        <v>9</v>
      </c>
      <c r="D70" s="76">
        <v>1</v>
      </c>
      <c r="E70" s="77"/>
      <c r="F70" s="77">
        <f t="shared" si="0"/>
        <v>0</v>
      </c>
      <c r="G70" s="82" t="s">
        <v>296</v>
      </c>
    </row>
    <row r="71" spans="1:7" s="17" customFormat="1" x14ac:dyDescent="0.35">
      <c r="A71" s="13" t="s">
        <v>170</v>
      </c>
      <c r="B71" s="71" t="s">
        <v>334</v>
      </c>
      <c r="C71" s="12" t="s">
        <v>9</v>
      </c>
      <c r="D71" s="76">
        <v>1</v>
      </c>
      <c r="E71" s="77"/>
      <c r="F71" s="77">
        <f t="shared" si="0"/>
        <v>0</v>
      </c>
      <c r="G71" s="82" t="s">
        <v>296</v>
      </c>
    </row>
    <row r="72" spans="1:7" s="17" customFormat="1" x14ac:dyDescent="0.35">
      <c r="A72" s="13" t="s">
        <v>171</v>
      </c>
      <c r="B72" s="71" t="s">
        <v>335</v>
      </c>
      <c r="C72" s="12" t="s">
        <v>9</v>
      </c>
      <c r="D72" s="76">
        <v>1</v>
      </c>
      <c r="E72" s="77"/>
      <c r="F72" s="77">
        <f t="shared" si="0"/>
        <v>0</v>
      </c>
      <c r="G72" s="82" t="s">
        <v>296</v>
      </c>
    </row>
    <row r="73" spans="1:7" s="17" customFormat="1" x14ac:dyDescent="0.35">
      <c r="A73" s="13" t="s">
        <v>172</v>
      </c>
      <c r="B73" s="29" t="s">
        <v>299</v>
      </c>
      <c r="C73" s="14" t="s">
        <v>9</v>
      </c>
      <c r="D73" s="76">
        <v>1</v>
      </c>
      <c r="E73" s="77"/>
      <c r="F73" s="77">
        <f t="shared" ref="F73:F136" si="1">E73*D73</f>
        <v>0</v>
      </c>
      <c r="G73" s="82" t="s">
        <v>393</v>
      </c>
    </row>
    <row r="74" spans="1:7" s="17" customFormat="1" x14ac:dyDescent="0.35">
      <c r="A74" s="13" t="s">
        <v>173</v>
      </c>
      <c r="B74" s="71" t="s">
        <v>35</v>
      </c>
      <c r="C74" s="12" t="s">
        <v>12</v>
      </c>
      <c r="D74" s="76">
        <v>0.79481249999999992</v>
      </c>
      <c r="E74" s="77"/>
      <c r="F74" s="77">
        <f t="shared" si="1"/>
        <v>0</v>
      </c>
      <c r="G74" s="82" t="s">
        <v>296</v>
      </c>
    </row>
    <row r="75" spans="1:7" s="17" customFormat="1" x14ac:dyDescent="0.35">
      <c r="A75" s="13" t="s">
        <v>174</v>
      </c>
      <c r="B75" s="63" t="s">
        <v>330</v>
      </c>
      <c r="C75" s="12" t="s">
        <v>12</v>
      </c>
      <c r="D75" s="76">
        <v>0.25892881250000005</v>
      </c>
      <c r="E75" s="77"/>
      <c r="F75" s="77">
        <f t="shared" si="1"/>
        <v>0</v>
      </c>
      <c r="G75" s="82" t="s">
        <v>296</v>
      </c>
    </row>
    <row r="76" spans="1:7" s="17" customFormat="1" x14ac:dyDescent="0.35">
      <c r="A76" s="13" t="s">
        <v>175</v>
      </c>
      <c r="B76" s="63" t="s">
        <v>331</v>
      </c>
      <c r="C76" s="12" t="s">
        <v>33</v>
      </c>
      <c r="D76" s="76">
        <v>2.5892881250000004</v>
      </c>
      <c r="E76" s="77"/>
      <c r="F76" s="77">
        <f t="shared" si="1"/>
        <v>0</v>
      </c>
      <c r="G76" s="82" t="s">
        <v>296</v>
      </c>
    </row>
    <row r="77" spans="1:7" s="17" customFormat="1" ht="16.5" x14ac:dyDescent="0.35">
      <c r="A77" s="13" t="s">
        <v>61</v>
      </c>
      <c r="B77" s="29" t="s">
        <v>339</v>
      </c>
      <c r="C77" s="12" t="s">
        <v>294</v>
      </c>
      <c r="D77" s="84">
        <v>5.7086250000000005</v>
      </c>
      <c r="E77" s="77"/>
      <c r="F77" s="77">
        <f t="shared" si="1"/>
        <v>0</v>
      </c>
      <c r="G77" s="82" t="s">
        <v>297</v>
      </c>
    </row>
    <row r="78" spans="1:7" s="17" customFormat="1" x14ac:dyDescent="0.35">
      <c r="A78" s="13" t="s">
        <v>62</v>
      </c>
      <c r="B78" s="71" t="s">
        <v>333</v>
      </c>
      <c r="C78" s="12" t="s">
        <v>9</v>
      </c>
      <c r="D78" s="76">
        <v>4</v>
      </c>
      <c r="E78" s="77"/>
      <c r="F78" s="77">
        <f t="shared" si="1"/>
        <v>0</v>
      </c>
      <c r="G78" s="82" t="s">
        <v>296</v>
      </c>
    </row>
    <row r="79" spans="1:7" s="17" customFormat="1" x14ac:dyDescent="0.35">
      <c r="A79" s="13" t="s">
        <v>176</v>
      </c>
      <c r="B79" s="71" t="s">
        <v>337</v>
      </c>
      <c r="C79" s="12" t="s">
        <v>9</v>
      </c>
      <c r="D79" s="76">
        <v>2</v>
      </c>
      <c r="E79" s="77"/>
      <c r="F79" s="77">
        <f t="shared" si="1"/>
        <v>0</v>
      </c>
      <c r="G79" s="82" t="s">
        <v>296</v>
      </c>
    </row>
    <row r="80" spans="1:7" s="17" customFormat="1" x14ac:dyDescent="0.35">
      <c r="A80" s="13" t="s">
        <v>177</v>
      </c>
      <c r="B80" s="71" t="s">
        <v>334</v>
      </c>
      <c r="C80" s="12" t="s">
        <v>9</v>
      </c>
      <c r="D80" s="76">
        <v>2</v>
      </c>
      <c r="E80" s="77"/>
      <c r="F80" s="77">
        <f t="shared" si="1"/>
        <v>0</v>
      </c>
      <c r="G80" s="82" t="s">
        <v>296</v>
      </c>
    </row>
    <row r="81" spans="1:7" s="17" customFormat="1" x14ac:dyDescent="0.35">
      <c r="A81" s="13" t="s">
        <v>178</v>
      </c>
      <c r="B81" s="71" t="s">
        <v>335</v>
      </c>
      <c r="C81" s="12" t="s">
        <v>9</v>
      </c>
      <c r="D81" s="76">
        <v>2</v>
      </c>
      <c r="E81" s="77"/>
      <c r="F81" s="77">
        <f t="shared" si="1"/>
        <v>0</v>
      </c>
      <c r="G81" s="82" t="s">
        <v>296</v>
      </c>
    </row>
    <row r="82" spans="1:7" s="17" customFormat="1" x14ac:dyDescent="0.35">
      <c r="A82" s="13" t="s">
        <v>179</v>
      </c>
      <c r="B82" s="29" t="s">
        <v>299</v>
      </c>
      <c r="C82" s="14" t="s">
        <v>9</v>
      </c>
      <c r="D82" s="76">
        <v>2</v>
      </c>
      <c r="E82" s="77"/>
      <c r="F82" s="77">
        <f t="shared" si="1"/>
        <v>0</v>
      </c>
      <c r="G82" s="82" t="s">
        <v>393</v>
      </c>
    </row>
    <row r="83" spans="1:7" s="17" customFormat="1" x14ac:dyDescent="0.35">
      <c r="A83" s="13" t="s">
        <v>180</v>
      </c>
      <c r="B83" s="71" t="s">
        <v>35</v>
      </c>
      <c r="C83" s="12" t="s">
        <v>12</v>
      </c>
      <c r="D83" s="76">
        <v>1.5896249999999998</v>
      </c>
      <c r="E83" s="77"/>
      <c r="F83" s="77">
        <f t="shared" si="1"/>
        <v>0</v>
      </c>
      <c r="G83" s="82" t="s">
        <v>296</v>
      </c>
    </row>
    <row r="84" spans="1:7" s="17" customFormat="1" x14ac:dyDescent="0.35">
      <c r="A84" s="13" t="s">
        <v>181</v>
      </c>
      <c r="B84" s="63" t="s">
        <v>330</v>
      </c>
      <c r="C84" s="12" t="s">
        <v>12</v>
      </c>
      <c r="D84" s="76">
        <v>0.50806762500000002</v>
      </c>
      <c r="E84" s="77"/>
      <c r="F84" s="77">
        <f t="shared" si="1"/>
        <v>0</v>
      </c>
      <c r="G84" s="82" t="s">
        <v>296</v>
      </c>
    </row>
    <row r="85" spans="1:7" s="17" customFormat="1" x14ac:dyDescent="0.35">
      <c r="A85" s="13" t="s">
        <v>182</v>
      </c>
      <c r="B85" s="63" t="s">
        <v>331</v>
      </c>
      <c r="C85" s="12" t="s">
        <v>33</v>
      </c>
      <c r="D85" s="76">
        <v>5.0806762499999998</v>
      </c>
      <c r="E85" s="77"/>
      <c r="F85" s="77">
        <f t="shared" si="1"/>
        <v>0</v>
      </c>
      <c r="G85" s="82" t="s">
        <v>296</v>
      </c>
    </row>
    <row r="86" spans="1:7" s="17" customFormat="1" ht="16.5" x14ac:dyDescent="0.35">
      <c r="A86" s="13" t="s">
        <v>48</v>
      </c>
      <c r="B86" s="29" t="s">
        <v>340</v>
      </c>
      <c r="C86" s="12" t="s">
        <v>294</v>
      </c>
      <c r="D86" s="84">
        <v>8.3979375000000012</v>
      </c>
      <c r="E86" s="77"/>
      <c r="F86" s="77">
        <f t="shared" si="1"/>
        <v>0</v>
      </c>
      <c r="G86" s="82" t="s">
        <v>297</v>
      </c>
    </row>
    <row r="87" spans="1:7" s="17" customFormat="1" x14ac:dyDescent="0.35">
      <c r="A87" s="13" t="s">
        <v>42</v>
      </c>
      <c r="B87" s="71" t="s">
        <v>333</v>
      </c>
      <c r="C87" s="12" t="s">
        <v>9</v>
      </c>
      <c r="D87" s="76">
        <v>6</v>
      </c>
      <c r="E87" s="77"/>
      <c r="F87" s="77">
        <f t="shared" si="1"/>
        <v>0</v>
      </c>
      <c r="G87" s="82" t="s">
        <v>296</v>
      </c>
    </row>
    <row r="88" spans="1:7" s="17" customFormat="1" x14ac:dyDescent="0.35">
      <c r="A88" s="13" t="s">
        <v>183</v>
      </c>
      <c r="B88" s="71" t="s">
        <v>337</v>
      </c>
      <c r="C88" s="12" t="s">
        <v>9</v>
      </c>
      <c r="D88" s="76">
        <v>3</v>
      </c>
      <c r="E88" s="77"/>
      <c r="F88" s="77">
        <f t="shared" si="1"/>
        <v>0</v>
      </c>
      <c r="G88" s="82" t="s">
        <v>296</v>
      </c>
    </row>
    <row r="89" spans="1:7" s="17" customFormat="1" x14ac:dyDescent="0.35">
      <c r="A89" s="13" t="s">
        <v>184</v>
      </c>
      <c r="B89" s="71" t="s">
        <v>334</v>
      </c>
      <c r="C89" s="12" t="s">
        <v>9</v>
      </c>
      <c r="D89" s="76">
        <v>3</v>
      </c>
      <c r="E89" s="77"/>
      <c r="F89" s="77">
        <f t="shared" si="1"/>
        <v>0</v>
      </c>
      <c r="G89" s="82" t="s">
        <v>296</v>
      </c>
    </row>
    <row r="90" spans="1:7" s="17" customFormat="1" x14ac:dyDescent="0.35">
      <c r="A90" s="13" t="s">
        <v>185</v>
      </c>
      <c r="B90" s="71" t="s">
        <v>335</v>
      </c>
      <c r="C90" s="12" t="s">
        <v>9</v>
      </c>
      <c r="D90" s="76">
        <v>3</v>
      </c>
      <c r="E90" s="77"/>
      <c r="F90" s="77">
        <f t="shared" si="1"/>
        <v>0</v>
      </c>
      <c r="G90" s="82" t="s">
        <v>296</v>
      </c>
    </row>
    <row r="91" spans="1:7" s="17" customFormat="1" x14ac:dyDescent="0.35">
      <c r="A91" s="13" t="s">
        <v>186</v>
      </c>
      <c r="B91" s="29" t="s">
        <v>299</v>
      </c>
      <c r="C91" s="14" t="s">
        <v>9</v>
      </c>
      <c r="D91" s="76">
        <v>3</v>
      </c>
      <c r="E91" s="77"/>
      <c r="F91" s="77">
        <f t="shared" si="1"/>
        <v>0</v>
      </c>
      <c r="G91" s="82" t="s">
        <v>393</v>
      </c>
    </row>
    <row r="92" spans="1:7" s="17" customFormat="1" x14ac:dyDescent="0.35">
      <c r="A92" s="13" t="s">
        <v>187</v>
      </c>
      <c r="B92" s="71" t="s">
        <v>35</v>
      </c>
      <c r="C92" s="12" t="s">
        <v>12</v>
      </c>
      <c r="D92" s="76">
        <v>2.3844374999999998</v>
      </c>
      <c r="E92" s="77"/>
      <c r="F92" s="77">
        <f t="shared" si="1"/>
        <v>0</v>
      </c>
      <c r="G92" s="82" t="s">
        <v>296</v>
      </c>
    </row>
    <row r="93" spans="1:7" s="17" customFormat="1" x14ac:dyDescent="0.35">
      <c r="A93" s="13" t="s">
        <v>188</v>
      </c>
      <c r="B93" s="63" t="s">
        <v>330</v>
      </c>
      <c r="C93" s="12" t="s">
        <v>12</v>
      </c>
      <c r="D93" s="76">
        <v>0.74741643750000009</v>
      </c>
      <c r="E93" s="77"/>
      <c r="F93" s="77">
        <f t="shared" si="1"/>
        <v>0</v>
      </c>
      <c r="G93" s="82" t="s">
        <v>296</v>
      </c>
    </row>
    <row r="94" spans="1:7" s="17" customFormat="1" x14ac:dyDescent="0.35">
      <c r="A94" s="13" t="s">
        <v>189</v>
      </c>
      <c r="B94" s="63" t="s">
        <v>331</v>
      </c>
      <c r="C94" s="12" t="s">
        <v>33</v>
      </c>
      <c r="D94" s="76">
        <v>7.4741643750000009</v>
      </c>
      <c r="E94" s="77"/>
      <c r="F94" s="77">
        <f t="shared" si="1"/>
        <v>0</v>
      </c>
      <c r="G94" s="82" t="s">
        <v>296</v>
      </c>
    </row>
    <row r="95" spans="1:7" s="17" customFormat="1" ht="16.5" x14ac:dyDescent="0.35">
      <c r="A95" s="13" t="s">
        <v>49</v>
      </c>
      <c r="B95" s="29" t="s">
        <v>341</v>
      </c>
      <c r="C95" s="12" t="s">
        <v>294</v>
      </c>
      <c r="D95" s="84">
        <v>2.6343125000000001</v>
      </c>
      <c r="E95" s="77"/>
      <c r="F95" s="77">
        <f t="shared" si="1"/>
        <v>0</v>
      </c>
      <c r="G95" s="82" t="s">
        <v>297</v>
      </c>
    </row>
    <row r="96" spans="1:7" s="17" customFormat="1" x14ac:dyDescent="0.35">
      <c r="A96" s="13" t="s">
        <v>94</v>
      </c>
      <c r="B96" s="71" t="s">
        <v>333</v>
      </c>
      <c r="C96" s="12" t="s">
        <v>9</v>
      </c>
      <c r="D96" s="76">
        <v>2</v>
      </c>
      <c r="E96" s="77"/>
      <c r="F96" s="77">
        <f t="shared" si="1"/>
        <v>0</v>
      </c>
      <c r="G96" s="82" t="s">
        <v>296</v>
      </c>
    </row>
    <row r="97" spans="1:7" s="17" customFormat="1" x14ac:dyDescent="0.35">
      <c r="A97" s="13" t="s">
        <v>190</v>
      </c>
      <c r="B97" s="71" t="s">
        <v>334</v>
      </c>
      <c r="C97" s="12" t="s">
        <v>9</v>
      </c>
      <c r="D97" s="76">
        <v>1</v>
      </c>
      <c r="E97" s="77"/>
      <c r="F97" s="77">
        <f t="shared" si="1"/>
        <v>0</v>
      </c>
      <c r="G97" s="82" t="s">
        <v>296</v>
      </c>
    </row>
    <row r="98" spans="1:7" s="17" customFormat="1" x14ac:dyDescent="0.35">
      <c r="A98" s="13" t="s">
        <v>191</v>
      </c>
      <c r="B98" s="71" t="s">
        <v>335</v>
      </c>
      <c r="C98" s="12" t="s">
        <v>9</v>
      </c>
      <c r="D98" s="76">
        <v>1</v>
      </c>
      <c r="E98" s="77"/>
      <c r="F98" s="77">
        <f t="shared" si="1"/>
        <v>0</v>
      </c>
      <c r="G98" s="82" t="s">
        <v>296</v>
      </c>
    </row>
    <row r="99" spans="1:7" s="17" customFormat="1" x14ac:dyDescent="0.35">
      <c r="A99" s="13" t="s">
        <v>192</v>
      </c>
      <c r="B99" s="29" t="s">
        <v>299</v>
      </c>
      <c r="C99" s="14" t="s">
        <v>9</v>
      </c>
      <c r="D99" s="76">
        <v>1</v>
      </c>
      <c r="E99" s="77"/>
      <c r="F99" s="77">
        <f t="shared" si="1"/>
        <v>0</v>
      </c>
      <c r="G99" s="82" t="s">
        <v>393</v>
      </c>
    </row>
    <row r="100" spans="1:7" s="17" customFormat="1" x14ac:dyDescent="0.35">
      <c r="A100" s="13" t="s">
        <v>193</v>
      </c>
      <c r="B100" s="71" t="s">
        <v>35</v>
      </c>
      <c r="C100" s="12" t="s">
        <v>12</v>
      </c>
      <c r="D100" s="76">
        <v>0.79481249999999992</v>
      </c>
      <c r="E100" s="77"/>
      <c r="F100" s="77">
        <f t="shared" si="1"/>
        <v>0</v>
      </c>
      <c r="G100" s="82" t="s">
        <v>296</v>
      </c>
    </row>
    <row r="101" spans="1:7" s="17" customFormat="1" x14ac:dyDescent="0.35">
      <c r="A101" s="13" t="s">
        <v>194</v>
      </c>
      <c r="B101" s="63" t="s">
        <v>330</v>
      </c>
      <c r="C101" s="12" t="s">
        <v>12</v>
      </c>
      <c r="D101" s="76">
        <v>0.2344538125</v>
      </c>
      <c r="E101" s="77"/>
      <c r="F101" s="77">
        <f t="shared" si="1"/>
        <v>0</v>
      </c>
      <c r="G101" s="82" t="s">
        <v>296</v>
      </c>
    </row>
    <row r="102" spans="1:7" s="17" customFormat="1" x14ac:dyDescent="0.35">
      <c r="A102" s="13" t="s">
        <v>195</v>
      </c>
      <c r="B102" s="63" t="s">
        <v>331</v>
      </c>
      <c r="C102" s="12" t="s">
        <v>33</v>
      </c>
      <c r="D102" s="76">
        <v>2.3445381250000001</v>
      </c>
      <c r="E102" s="77"/>
      <c r="F102" s="77">
        <f t="shared" si="1"/>
        <v>0</v>
      </c>
      <c r="G102" s="82" t="s">
        <v>296</v>
      </c>
    </row>
    <row r="103" spans="1:7" s="17" customFormat="1" ht="16.5" x14ac:dyDescent="0.35">
      <c r="A103" s="13" t="s">
        <v>63</v>
      </c>
      <c r="B103" s="29" t="s">
        <v>342</v>
      </c>
      <c r="C103" s="12" t="s">
        <v>294</v>
      </c>
      <c r="D103" s="84">
        <v>2.4143124999999999</v>
      </c>
      <c r="E103" s="77"/>
      <c r="F103" s="77">
        <f t="shared" si="1"/>
        <v>0</v>
      </c>
      <c r="G103" s="82" t="s">
        <v>297</v>
      </c>
    </row>
    <row r="104" spans="1:7" s="17" customFormat="1" x14ac:dyDescent="0.35">
      <c r="A104" s="13" t="s">
        <v>64</v>
      </c>
      <c r="B104" s="71" t="s">
        <v>333</v>
      </c>
      <c r="C104" s="12" t="s">
        <v>9</v>
      </c>
      <c r="D104" s="76">
        <v>1</v>
      </c>
      <c r="E104" s="77"/>
      <c r="F104" s="77">
        <f t="shared" si="1"/>
        <v>0</v>
      </c>
      <c r="G104" s="82" t="s">
        <v>296</v>
      </c>
    </row>
    <row r="105" spans="1:7" s="17" customFormat="1" x14ac:dyDescent="0.35">
      <c r="A105" s="13" t="s">
        <v>196</v>
      </c>
      <c r="B105" s="71" t="s">
        <v>337</v>
      </c>
      <c r="C105" s="12" t="s">
        <v>9</v>
      </c>
      <c r="D105" s="76">
        <v>1</v>
      </c>
      <c r="E105" s="77"/>
      <c r="F105" s="77">
        <f t="shared" si="1"/>
        <v>0</v>
      </c>
      <c r="G105" s="82" t="s">
        <v>296</v>
      </c>
    </row>
    <row r="106" spans="1:7" s="17" customFormat="1" x14ac:dyDescent="0.35">
      <c r="A106" s="13" t="s">
        <v>197</v>
      </c>
      <c r="B106" s="71" t="s">
        <v>334</v>
      </c>
      <c r="C106" s="12" t="s">
        <v>9</v>
      </c>
      <c r="D106" s="76">
        <v>1</v>
      </c>
      <c r="E106" s="77"/>
      <c r="F106" s="77">
        <f t="shared" si="1"/>
        <v>0</v>
      </c>
      <c r="G106" s="82" t="s">
        <v>296</v>
      </c>
    </row>
    <row r="107" spans="1:7" s="17" customFormat="1" x14ac:dyDescent="0.35">
      <c r="A107" s="13" t="s">
        <v>198</v>
      </c>
      <c r="B107" s="71" t="s">
        <v>335</v>
      </c>
      <c r="C107" s="12" t="s">
        <v>9</v>
      </c>
      <c r="D107" s="76">
        <v>1</v>
      </c>
      <c r="E107" s="77"/>
      <c r="F107" s="77">
        <f t="shared" si="1"/>
        <v>0</v>
      </c>
      <c r="G107" s="82" t="s">
        <v>296</v>
      </c>
    </row>
    <row r="108" spans="1:7" s="17" customFormat="1" x14ac:dyDescent="0.35">
      <c r="A108" s="13" t="s">
        <v>199</v>
      </c>
      <c r="B108" s="29" t="s">
        <v>299</v>
      </c>
      <c r="C108" s="14" t="s">
        <v>9</v>
      </c>
      <c r="D108" s="76">
        <v>1</v>
      </c>
      <c r="E108" s="77"/>
      <c r="F108" s="77">
        <f t="shared" si="1"/>
        <v>0</v>
      </c>
      <c r="G108" s="82" t="s">
        <v>393</v>
      </c>
    </row>
    <row r="109" spans="1:7" s="17" customFormat="1" x14ac:dyDescent="0.35">
      <c r="A109" s="13" t="s">
        <v>200</v>
      </c>
      <c r="B109" s="71" t="s">
        <v>35</v>
      </c>
      <c r="C109" s="12" t="s">
        <v>12</v>
      </c>
      <c r="D109" s="76">
        <v>0.79481249999999992</v>
      </c>
      <c r="E109" s="77"/>
      <c r="F109" s="77">
        <f t="shared" si="1"/>
        <v>0</v>
      </c>
      <c r="G109" s="82" t="s">
        <v>296</v>
      </c>
    </row>
    <row r="110" spans="1:7" s="17" customFormat="1" x14ac:dyDescent="0.35">
      <c r="A110" s="13" t="s">
        <v>201</v>
      </c>
      <c r="B110" s="63" t="s">
        <v>330</v>
      </c>
      <c r="C110" s="12" t="s">
        <v>12</v>
      </c>
      <c r="D110" s="76">
        <v>0.21487381249999998</v>
      </c>
      <c r="E110" s="77"/>
      <c r="F110" s="77">
        <f t="shared" si="1"/>
        <v>0</v>
      </c>
      <c r="G110" s="82" t="s">
        <v>296</v>
      </c>
    </row>
    <row r="111" spans="1:7" s="17" customFormat="1" x14ac:dyDescent="0.35">
      <c r="A111" s="13" t="s">
        <v>202</v>
      </c>
      <c r="B111" s="63" t="s">
        <v>331</v>
      </c>
      <c r="C111" s="12" t="s">
        <v>33</v>
      </c>
      <c r="D111" s="76">
        <v>2.1487381249999999</v>
      </c>
      <c r="E111" s="77"/>
      <c r="F111" s="77">
        <f t="shared" si="1"/>
        <v>0</v>
      </c>
      <c r="G111" s="82" t="s">
        <v>296</v>
      </c>
    </row>
    <row r="112" spans="1:7" s="17" customFormat="1" ht="16.5" x14ac:dyDescent="0.35">
      <c r="A112" s="13" t="s">
        <v>65</v>
      </c>
      <c r="B112" s="29" t="s">
        <v>343</v>
      </c>
      <c r="C112" s="12" t="s">
        <v>294</v>
      </c>
      <c r="D112" s="84">
        <v>1.3935000000000002</v>
      </c>
      <c r="E112" s="77"/>
      <c r="F112" s="77">
        <f t="shared" si="1"/>
        <v>0</v>
      </c>
      <c r="G112" s="82" t="s">
        <v>297</v>
      </c>
    </row>
    <row r="113" spans="1:7" s="17" customFormat="1" x14ac:dyDescent="0.35">
      <c r="A113" s="13" t="s">
        <v>66</v>
      </c>
      <c r="B113" s="71" t="s">
        <v>344</v>
      </c>
      <c r="C113" s="12" t="s">
        <v>9</v>
      </c>
      <c r="D113" s="76">
        <v>2</v>
      </c>
      <c r="E113" s="77"/>
      <c r="F113" s="77">
        <f t="shared" si="1"/>
        <v>0</v>
      </c>
      <c r="G113" s="82" t="s">
        <v>296</v>
      </c>
    </row>
    <row r="114" spans="1:7" s="17" customFormat="1" x14ac:dyDescent="0.35">
      <c r="A114" s="13" t="s">
        <v>82</v>
      </c>
      <c r="B114" s="71" t="s">
        <v>345</v>
      </c>
      <c r="C114" s="12" t="s">
        <v>9</v>
      </c>
      <c r="D114" s="76">
        <v>1</v>
      </c>
      <c r="E114" s="77"/>
      <c r="F114" s="77">
        <f t="shared" si="1"/>
        <v>0</v>
      </c>
      <c r="G114" s="82" t="s">
        <v>296</v>
      </c>
    </row>
    <row r="115" spans="1:7" s="17" customFormat="1" x14ac:dyDescent="0.35">
      <c r="A115" s="13" t="s">
        <v>107</v>
      </c>
      <c r="B115" s="63" t="s">
        <v>346</v>
      </c>
      <c r="C115" s="12" t="s">
        <v>9</v>
      </c>
      <c r="D115" s="76">
        <v>1</v>
      </c>
      <c r="E115" s="77"/>
      <c r="F115" s="77">
        <f t="shared" si="1"/>
        <v>0</v>
      </c>
      <c r="G115" s="82" t="s">
        <v>296</v>
      </c>
    </row>
    <row r="116" spans="1:7" s="17" customFormat="1" x14ac:dyDescent="0.35">
      <c r="A116" s="13" t="s">
        <v>108</v>
      </c>
      <c r="B116" s="62" t="s">
        <v>347</v>
      </c>
      <c r="C116" s="14" t="s">
        <v>9</v>
      </c>
      <c r="D116" s="76">
        <v>1</v>
      </c>
      <c r="E116" s="77"/>
      <c r="F116" s="77">
        <f t="shared" si="1"/>
        <v>0</v>
      </c>
      <c r="G116" s="82" t="s">
        <v>296</v>
      </c>
    </row>
    <row r="117" spans="1:7" s="17" customFormat="1" x14ac:dyDescent="0.35">
      <c r="A117" s="13" t="s">
        <v>109</v>
      </c>
      <c r="B117" s="29" t="s">
        <v>298</v>
      </c>
      <c r="C117" s="14" t="s">
        <v>9</v>
      </c>
      <c r="D117" s="76">
        <v>1</v>
      </c>
      <c r="E117" s="77"/>
      <c r="F117" s="77">
        <f t="shared" si="1"/>
        <v>0</v>
      </c>
      <c r="G117" s="82" t="s">
        <v>393</v>
      </c>
    </row>
    <row r="118" spans="1:7" s="17" customFormat="1" x14ac:dyDescent="0.35">
      <c r="A118" s="13" t="s">
        <v>110</v>
      </c>
      <c r="B118" s="71" t="s">
        <v>35</v>
      </c>
      <c r="C118" s="12" t="s">
        <v>12</v>
      </c>
      <c r="D118" s="76">
        <v>0.31400000000000006</v>
      </c>
      <c r="E118" s="77"/>
      <c r="F118" s="77">
        <f t="shared" si="1"/>
        <v>0</v>
      </c>
      <c r="G118" s="82" t="s">
        <v>296</v>
      </c>
    </row>
    <row r="119" spans="1:7" s="17" customFormat="1" x14ac:dyDescent="0.35">
      <c r="A119" s="13" t="s">
        <v>111</v>
      </c>
      <c r="B119" s="63" t="s">
        <v>330</v>
      </c>
      <c r="C119" s="12" t="s">
        <v>12</v>
      </c>
      <c r="D119" s="84">
        <v>0.12402150000000001</v>
      </c>
      <c r="E119" s="77"/>
      <c r="F119" s="77">
        <f t="shared" si="1"/>
        <v>0</v>
      </c>
      <c r="G119" s="82" t="s">
        <v>296</v>
      </c>
    </row>
    <row r="120" spans="1:7" s="17" customFormat="1" x14ac:dyDescent="0.35">
      <c r="A120" s="13" t="s">
        <v>112</v>
      </c>
      <c r="B120" s="63" t="s">
        <v>331</v>
      </c>
      <c r="C120" s="12" t="s">
        <v>33</v>
      </c>
      <c r="D120" s="84">
        <v>1.2402150000000001</v>
      </c>
      <c r="E120" s="77"/>
      <c r="F120" s="77">
        <f t="shared" si="1"/>
        <v>0</v>
      </c>
      <c r="G120" s="82" t="s">
        <v>296</v>
      </c>
    </row>
    <row r="121" spans="1:7" s="17" customFormat="1" ht="16.5" x14ac:dyDescent="0.35">
      <c r="A121" s="13" t="s">
        <v>40</v>
      </c>
      <c r="B121" s="29" t="s">
        <v>348</v>
      </c>
      <c r="C121" s="12" t="s">
        <v>294</v>
      </c>
      <c r="D121" s="84">
        <v>1.3005</v>
      </c>
      <c r="E121" s="77"/>
      <c r="F121" s="77">
        <f t="shared" si="1"/>
        <v>0</v>
      </c>
      <c r="G121" s="82" t="s">
        <v>297</v>
      </c>
    </row>
    <row r="122" spans="1:7" s="17" customFormat="1" x14ac:dyDescent="0.35">
      <c r="A122" s="13" t="s">
        <v>39</v>
      </c>
      <c r="B122" s="71" t="s">
        <v>344</v>
      </c>
      <c r="C122" s="12" t="s">
        <v>9</v>
      </c>
      <c r="D122" s="76">
        <v>2</v>
      </c>
      <c r="E122" s="77"/>
      <c r="F122" s="77">
        <f t="shared" si="1"/>
        <v>0</v>
      </c>
      <c r="G122" s="82" t="s">
        <v>296</v>
      </c>
    </row>
    <row r="123" spans="1:7" s="17" customFormat="1" x14ac:dyDescent="0.35">
      <c r="A123" s="13" t="s">
        <v>83</v>
      </c>
      <c r="B123" s="71" t="s">
        <v>345</v>
      </c>
      <c r="C123" s="12" t="s">
        <v>9</v>
      </c>
      <c r="D123" s="76">
        <v>1</v>
      </c>
      <c r="E123" s="77"/>
      <c r="F123" s="77">
        <f t="shared" si="1"/>
        <v>0</v>
      </c>
      <c r="G123" s="82" t="s">
        <v>296</v>
      </c>
    </row>
    <row r="124" spans="1:7" s="17" customFormat="1" x14ac:dyDescent="0.35">
      <c r="A124" s="13" t="s">
        <v>113</v>
      </c>
      <c r="B124" s="63" t="s">
        <v>346</v>
      </c>
      <c r="C124" s="12" t="s">
        <v>9</v>
      </c>
      <c r="D124" s="76">
        <v>1</v>
      </c>
      <c r="E124" s="77"/>
      <c r="F124" s="77">
        <f t="shared" si="1"/>
        <v>0</v>
      </c>
      <c r="G124" s="82" t="s">
        <v>296</v>
      </c>
    </row>
    <row r="125" spans="1:7" s="17" customFormat="1" x14ac:dyDescent="0.35">
      <c r="A125" s="13" t="s">
        <v>114</v>
      </c>
      <c r="B125" s="62" t="s">
        <v>347</v>
      </c>
      <c r="C125" s="14" t="s">
        <v>9</v>
      </c>
      <c r="D125" s="76">
        <v>1</v>
      </c>
      <c r="E125" s="77"/>
      <c r="F125" s="77">
        <f t="shared" si="1"/>
        <v>0</v>
      </c>
      <c r="G125" s="82" t="s">
        <v>296</v>
      </c>
    </row>
    <row r="126" spans="1:7" s="17" customFormat="1" x14ac:dyDescent="0.35">
      <c r="A126" s="13" t="s">
        <v>115</v>
      </c>
      <c r="B126" s="29" t="s">
        <v>298</v>
      </c>
      <c r="C126" s="14" t="s">
        <v>9</v>
      </c>
      <c r="D126" s="76">
        <v>1</v>
      </c>
      <c r="E126" s="77"/>
      <c r="F126" s="77">
        <f t="shared" si="1"/>
        <v>0</v>
      </c>
      <c r="G126" s="82" t="s">
        <v>393</v>
      </c>
    </row>
    <row r="127" spans="1:7" s="17" customFormat="1" x14ac:dyDescent="0.35">
      <c r="A127" s="13" t="s">
        <v>116</v>
      </c>
      <c r="B127" s="71" t="s">
        <v>35</v>
      </c>
      <c r="C127" s="12" t="s">
        <v>12</v>
      </c>
      <c r="D127" s="76">
        <v>0.31400000000000006</v>
      </c>
      <c r="E127" s="77"/>
      <c r="F127" s="77">
        <f t="shared" si="1"/>
        <v>0</v>
      </c>
      <c r="G127" s="82" t="s">
        <v>296</v>
      </c>
    </row>
    <row r="128" spans="1:7" s="17" customFormat="1" x14ac:dyDescent="0.35">
      <c r="A128" s="13" t="s">
        <v>117</v>
      </c>
      <c r="B128" s="63" t="s">
        <v>330</v>
      </c>
      <c r="C128" s="12" t="s">
        <v>12</v>
      </c>
      <c r="D128" s="84">
        <v>0.1157445</v>
      </c>
      <c r="E128" s="77"/>
      <c r="F128" s="77">
        <f t="shared" si="1"/>
        <v>0</v>
      </c>
      <c r="G128" s="82" t="s">
        <v>296</v>
      </c>
    </row>
    <row r="129" spans="1:7" s="17" customFormat="1" x14ac:dyDescent="0.35">
      <c r="A129" s="13" t="s">
        <v>118</v>
      </c>
      <c r="B129" s="63" t="s">
        <v>331</v>
      </c>
      <c r="C129" s="12" t="s">
        <v>33</v>
      </c>
      <c r="D129" s="84">
        <v>1.1574450000000001</v>
      </c>
      <c r="E129" s="77"/>
      <c r="F129" s="77">
        <f t="shared" si="1"/>
        <v>0</v>
      </c>
      <c r="G129" s="82" t="s">
        <v>296</v>
      </c>
    </row>
    <row r="130" spans="1:7" s="17" customFormat="1" ht="16.5" x14ac:dyDescent="0.35">
      <c r="A130" s="13" t="s">
        <v>30</v>
      </c>
      <c r="B130" s="29" t="s">
        <v>349</v>
      </c>
      <c r="C130" s="12" t="s">
        <v>294</v>
      </c>
      <c r="D130" s="84">
        <v>1.3005</v>
      </c>
      <c r="E130" s="77"/>
      <c r="F130" s="77">
        <f t="shared" si="1"/>
        <v>0</v>
      </c>
      <c r="G130" s="82" t="s">
        <v>297</v>
      </c>
    </row>
    <row r="131" spans="1:7" s="17" customFormat="1" x14ac:dyDescent="0.35">
      <c r="A131" s="13" t="s">
        <v>34</v>
      </c>
      <c r="B131" s="71" t="s">
        <v>344</v>
      </c>
      <c r="C131" s="12" t="s">
        <v>9</v>
      </c>
      <c r="D131" s="76">
        <v>2</v>
      </c>
      <c r="E131" s="77"/>
      <c r="F131" s="77">
        <f t="shared" si="1"/>
        <v>0</v>
      </c>
      <c r="G131" s="82" t="s">
        <v>296</v>
      </c>
    </row>
    <row r="132" spans="1:7" s="17" customFormat="1" x14ac:dyDescent="0.35">
      <c r="A132" s="13" t="s">
        <v>67</v>
      </c>
      <c r="B132" s="71" t="s">
        <v>345</v>
      </c>
      <c r="C132" s="12" t="s">
        <v>9</v>
      </c>
      <c r="D132" s="76">
        <v>1</v>
      </c>
      <c r="E132" s="77"/>
      <c r="F132" s="77">
        <f t="shared" si="1"/>
        <v>0</v>
      </c>
      <c r="G132" s="82" t="s">
        <v>296</v>
      </c>
    </row>
    <row r="133" spans="1:7" s="17" customFormat="1" x14ac:dyDescent="0.35">
      <c r="A133" s="13" t="s">
        <v>119</v>
      </c>
      <c r="B133" s="63" t="s">
        <v>346</v>
      </c>
      <c r="C133" s="12" t="s">
        <v>9</v>
      </c>
      <c r="D133" s="76">
        <v>1</v>
      </c>
      <c r="E133" s="77"/>
      <c r="F133" s="77">
        <f t="shared" si="1"/>
        <v>0</v>
      </c>
      <c r="G133" s="82" t="s">
        <v>296</v>
      </c>
    </row>
    <row r="134" spans="1:7" s="17" customFormat="1" x14ac:dyDescent="0.35">
      <c r="A134" s="13" t="s">
        <v>120</v>
      </c>
      <c r="B134" s="62" t="s">
        <v>347</v>
      </c>
      <c r="C134" s="14" t="s">
        <v>9</v>
      </c>
      <c r="D134" s="76">
        <v>1</v>
      </c>
      <c r="E134" s="77"/>
      <c r="F134" s="77">
        <f t="shared" si="1"/>
        <v>0</v>
      </c>
      <c r="G134" s="82" t="s">
        <v>296</v>
      </c>
    </row>
    <row r="135" spans="1:7" s="17" customFormat="1" x14ac:dyDescent="0.35">
      <c r="A135" s="13" t="s">
        <v>121</v>
      </c>
      <c r="B135" s="29" t="s">
        <v>298</v>
      </c>
      <c r="C135" s="14" t="s">
        <v>9</v>
      </c>
      <c r="D135" s="76">
        <v>1</v>
      </c>
      <c r="E135" s="77"/>
      <c r="F135" s="77">
        <f t="shared" si="1"/>
        <v>0</v>
      </c>
      <c r="G135" s="82" t="s">
        <v>393</v>
      </c>
    </row>
    <row r="136" spans="1:7" s="17" customFormat="1" x14ac:dyDescent="0.35">
      <c r="A136" s="13" t="s">
        <v>122</v>
      </c>
      <c r="B136" s="71" t="s">
        <v>35</v>
      </c>
      <c r="C136" s="12" t="s">
        <v>12</v>
      </c>
      <c r="D136" s="76">
        <v>0.31400000000000006</v>
      </c>
      <c r="E136" s="77"/>
      <c r="F136" s="77">
        <f t="shared" si="1"/>
        <v>0</v>
      </c>
      <c r="G136" s="82" t="s">
        <v>296</v>
      </c>
    </row>
    <row r="137" spans="1:7" s="17" customFormat="1" x14ac:dyDescent="0.35">
      <c r="A137" s="13" t="s">
        <v>123</v>
      </c>
      <c r="B137" s="63" t="s">
        <v>330</v>
      </c>
      <c r="C137" s="12" t="s">
        <v>12</v>
      </c>
      <c r="D137" s="84">
        <v>0.1157445</v>
      </c>
      <c r="E137" s="77"/>
      <c r="F137" s="77">
        <f t="shared" ref="F137:F200" si="2">E137*D137</f>
        <v>0</v>
      </c>
      <c r="G137" s="82" t="s">
        <v>296</v>
      </c>
    </row>
    <row r="138" spans="1:7" s="17" customFormat="1" x14ac:dyDescent="0.35">
      <c r="A138" s="13" t="s">
        <v>203</v>
      </c>
      <c r="B138" s="63" t="s">
        <v>331</v>
      </c>
      <c r="C138" s="12" t="s">
        <v>33</v>
      </c>
      <c r="D138" s="84">
        <v>1.1574450000000001</v>
      </c>
      <c r="E138" s="77"/>
      <c r="F138" s="77">
        <f t="shared" si="2"/>
        <v>0</v>
      </c>
      <c r="G138" s="82" t="s">
        <v>296</v>
      </c>
    </row>
    <row r="139" spans="1:7" s="17" customFormat="1" ht="16.5" x14ac:dyDescent="0.35">
      <c r="A139" s="13" t="s">
        <v>50</v>
      </c>
      <c r="B139" s="29" t="s">
        <v>350</v>
      </c>
      <c r="C139" s="12" t="s">
        <v>294</v>
      </c>
      <c r="D139" s="84">
        <v>2.2290000000000001</v>
      </c>
      <c r="E139" s="77"/>
      <c r="F139" s="77">
        <f t="shared" si="2"/>
        <v>0</v>
      </c>
      <c r="G139" s="82" t="s">
        <v>297</v>
      </c>
    </row>
    <row r="140" spans="1:7" s="17" customFormat="1" x14ac:dyDescent="0.35">
      <c r="A140" s="13" t="s">
        <v>36</v>
      </c>
      <c r="B140" s="71" t="s">
        <v>344</v>
      </c>
      <c r="C140" s="12" t="s">
        <v>9</v>
      </c>
      <c r="D140" s="76">
        <v>4</v>
      </c>
      <c r="E140" s="77"/>
      <c r="F140" s="77">
        <f t="shared" si="2"/>
        <v>0</v>
      </c>
      <c r="G140" s="82" t="s">
        <v>296</v>
      </c>
    </row>
    <row r="141" spans="1:7" s="17" customFormat="1" x14ac:dyDescent="0.35">
      <c r="A141" s="13" t="s">
        <v>124</v>
      </c>
      <c r="B141" s="63" t="s">
        <v>346</v>
      </c>
      <c r="C141" s="12" t="s">
        <v>9</v>
      </c>
      <c r="D141" s="76">
        <v>2</v>
      </c>
      <c r="E141" s="77"/>
      <c r="F141" s="77">
        <f t="shared" si="2"/>
        <v>0</v>
      </c>
      <c r="G141" s="82" t="s">
        <v>296</v>
      </c>
    </row>
    <row r="142" spans="1:7" s="17" customFormat="1" x14ac:dyDescent="0.35">
      <c r="A142" s="13" t="s">
        <v>125</v>
      </c>
      <c r="B142" s="62" t="s">
        <v>347</v>
      </c>
      <c r="C142" s="14" t="s">
        <v>9</v>
      </c>
      <c r="D142" s="76">
        <v>2</v>
      </c>
      <c r="E142" s="77"/>
      <c r="F142" s="77">
        <f t="shared" si="2"/>
        <v>0</v>
      </c>
      <c r="G142" s="82" t="s">
        <v>296</v>
      </c>
    </row>
    <row r="143" spans="1:7" s="17" customFormat="1" x14ac:dyDescent="0.35">
      <c r="A143" s="13" t="s">
        <v>126</v>
      </c>
      <c r="B143" s="29" t="s">
        <v>298</v>
      </c>
      <c r="C143" s="14" t="s">
        <v>9</v>
      </c>
      <c r="D143" s="76">
        <v>2</v>
      </c>
      <c r="E143" s="77"/>
      <c r="F143" s="77">
        <f t="shared" si="2"/>
        <v>0</v>
      </c>
      <c r="G143" s="82" t="s">
        <v>393</v>
      </c>
    </row>
    <row r="144" spans="1:7" s="17" customFormat="1" x14ac:dyDescent="0.35">
      <c r="A144" s="13" t="s">
        <v>127</v>
      </c>
      <c r="B144" s="71" t="s">
        <v>35</v>
      </c>
      <c r="C144" s="12" t="s">
        <v>12</v>
      </c>
      <c r="D144" s="76">
        <v>0.62800000000000011</v>
      </c>
      <c r="E144" s="77"/>
      <c r="F144" s="77">
        <f t="shared" si="2"/>
        <v>0</v>
      </c>
      <c r="G144" s="82" t="s">
        <v>296</v>
      </c>
    </row>
    <row r="145" spans="1:7" s="17" customFormat="1" x14ac:dyDescent="0.35">
      <c r="A145" s="13" t="s">
        <v>128</v>
      </c>
      <c r="B145" s="63" t="s">
        <v>330</v>
      </c>
      <c r="C145" s="12" t="s">
        <v>12</v>
      </c>
      <c r="D145" s="84">
        <v>0.198381</v>
      </c>
      <c r="E145" s="77"/>
      <c r="F145" s="77">
        <f t="shared" si="2"/>
        <v>0</v>
      </c>
      <c r="G145" s="82" t="s">
        <v>296</v>
      </c>
    </row>
    <row r="146" spans="1:7" s="17" customFormat="1" x14ac:dyDescent="0.35">
      <c r="A146" s="13" t="s">
        <v>129</v>
      </c>
      <c r="B146" s="63" t="s">
        <v>331</v>
      </c>
      <c r="C146" s="12" t="s">
        <v>33</v>
      </c>
      <c r="D146" s="84">
        <v>1.9838100000000001</v>
      </c>
      <c r="E146" s="77"/>
      <c r="F146" s="77">
        <f t="shared" si="2"/>
        <v>0</v>
      </c>
      <c r="G146" s="82" t="s">
        <v>296</v>
      </c>
    </row>
    <row r="147" spans="1:7" s="17" customFormat="1" ht="16.5" x14ac:dyDescent="0.35">
      <c r="A147" s="53" t="s">
        <v>32</v>
      </c>
      <c r="B147" s="29" t="s">
        <v>351</v>
      </c>
      <c r="C147" s="18" t="s">
        <v>295</v>
      </c>
      <c r="D147" s="76">
        <v>459.44</v>
      </c>
      <c r="E147" s="77"/>
      <c r="F147" s="77">
        <f t="shared" si="2"/>
        <v>0</v>
      </c>
      <c r="G147" s="82" t="s">
        <v>297</v>
      </c>
    </row>
    <row r="148" spans="1:7" s="17" customFormat="1" x14ac:dyDescent="0.35">
      <c r="A148" s="53" t="s">
        <v>37</v>
      </c>
      <c r="B148" s="29" t="s">
        <v>352</v>
      </c>
      <c r="C148" s="14" t="s">
        <v>10</v>
      </c>
      <c r="D148" s="76">
        <v>1.1026559999999999</v>
      </c>
      <c r="E148" s="77"/>
      <c r="F148" s="77">
        <f t="shared" si="2"/>
        <v>0</v>
      </c>
      <c r="G148" s="82" t="s">
        <v>296</v>
      </c>
    </row>
    <row r="149" spans="1:7" s="17" customFormat="1" x14ac:dyDescent="0.35">
      <c r="A149" s="20">
        <v>38</v>
      </c>
      <c r="B149" s="29" t="s">
        <v>353</v>
      </c>
      <c r="C149" s="14" t="s">
        <v>4</v>
      </c>
      <c r="D149" s="76">
        <v>161.5</v>
      </c>
      <c r="E149" s="77"/>
      <c r="F149" s="77">
        <f t="shared" si="2"/>
        <v>0</v>
      </c>
      <c r="G149" s="82" t="s">
        <v>297</v>
      </c>
    </row>
    <row r="150" spans="1:7" s="17" customFormat="1" x14ac:dyDescent="0.35">
      <c r="A150" s="20" t="s">
        <v>68</v>
      </c>
      <c r="B150" s="29" t="s">
        <v>300</v>
      </c>
      <c r="C150" s="14" t="s">
        <v>4</v>
      </c>
      <c r="D150" s="76">
        <v>163.11500000000001</v>
      </c>
      <c r="E150" s="77"/>
      <c r="F150" s="77">
        <f t="shared" si="2"/>
        <v>0</v>
      </c>
      <c r="G150" s="82" t="s">
        <v>393</v>
      </c>
    </row>
    <row r="151" spans="1:7" s="17" customFormat="1" x14ac:dyDescent="0.35">
      <c r="A151" s="20">
        <v>39</v>
      </c>
      <c r="B151" s="29" t="s">
        <v>204</v>
      </c>
      <c r="C151" s="14" t="s">
        <v>4</v>
      </c>
      <c r="D151" s="76">
        <v>161.5</v>
      </c>
      <c r="E151" s="77"/>
      <c r="F151" s="77">
        <f t="shared" si="2"/>
        <v>0</v>
      </c>
      <c r="G151" s="82" t="s">
        <v>297</v>
      </c>
    </row>
    <row r="152" spans="1:7" s="17" customFormat="1" x14ac:dyDescent="0.35">
      <c r="A152" s="20" t="s">
        <v>38</v>
      </c>
      <c r="B152" s="29" t="s">
        <v>8</v>
      </c>
      <c r="C152" s="14" t="s">
        <v>4</v>
      </c>
      <c r="D152" s="76">
        <v>45.704499999999996</v>
      </c>
      <c r="E152" s="77"/>
      <c r="F152" s="77">
        <f t="shared" si="2"/>
        <v>0</v>
      </c>
      <c r="G152" s="82" t="s">
        <v>393</v>
      </c>
    </row>
    <row r="153" spans="1:7" s="17" customFormat="1" x14ac:dyDescent="0.35">
      <c r="A153" s="20">
        <v>40</v>
      </c>
      <c r="B153" s="29" t="s">
        <v>354</v>
      </c>
      <c r="C153" s="14" t="s">
        <v>4</v>
      </c>
      <c r="D153" s="76">
        <v>53.5</v>
      </c>
      <c r="E153" s="77"/>
      <c r="F153" s="77">
        <f t="shared" si="2"/>
        <v>0</v>
      </c>
      <c r="G153" s="82" t="s">
        <v>297</v>
      </c>
    </row>
    <row r="154" spans="1:7" s="17" customFormat="1" x14ac:dyDescent="0.35">
      <c r="A154" s="20" t="s">
        <v>69</v>
      </c>
      <c r="B154" s="29" t="s">
        <v>206</v>
      </c>
      <c r="C154" s="14" t="s">
        <v>4</v>
      </c>
      <c r="D154" s="76">
        <v>54.035000000000004</v>
      </c>
      <c r="E154" s="77"/>
      <c r="F154" s="77">
        <f t="shared" si="2"/>
        <v>0</v>
      </c>
      <c r="G154" s="82" t="s">
        <v>393</v>
      </c>
    </row>
    <row r="155" spans="1:7" s="17" customFormat="1" x14ac:dyDescent="0.35">
      <c r="A155" s="20">
        <v>41</v>
      </c>
      <c r="B155" s="29" t="s">
        <v>205</v>
      </c>
      <c r="C155" s="14" t="s">
        <v>4</v>
      </c>
      <c r="D155" s="76">
        <v>53.5</v>
      </c>
      <c r="E155" s="77"/>
      <c r="F155" s="77">
        <f t="shared" si="2"/>
        <v>0</v>
      </c>
      <c r="G155" s="82" t="s">
        <v>297</v>
      </c>
    </row>
    <row r="156" spans="1:7" s="17" customFormat="1" x14ac:dyDescent="0.35">
      <c r="A156" s="20" t="s">
        <v>70</v>
      </c>
      <c r="B156" s="29" t="s">
        <v>8</v>
      </c>
      <c r="C156" s="14" t="s">
        <v>4</v>
      </c>
      <c r="D156" s="76">
        <v>10.486000000000001</v>
      </c>
      <c r="E156" s="77"/>
      <c r="F156" s="77">
        <f t="shared" si="2"/>
        <v>0</v>
      </c>
      <c r="G156" s="82" t="s">
        <v>393</v>
      </c>
    </row>
    <row r="157" spans="1:7" s="17" customFormat="1" x14ac:dyDescent="0.35">
      <c r="A157" s="20">
        <v>42</v>
      </c>
      <c r="B157" s="29" t="s">
        <v>355</v>
      </c>
      <c r="C157" s="14" t="s">
        <v>4</v>
      </c>
      <c r="D157" s="76">
        <v>8</v>
      </c>
      <c r="E157" s="77"/>
      <c r="F157" s="77">
        <f t="shared" si="2"/>
        <v>0</v>
      </c>
      <c r="G157" s="82" t="s">
        <v>297</v>
      </c>
    </row>
    <row r="158" spans="1:7" s="17" customFormat="1" x14ac:dyDescent="0.35">
      <c r="A158" s="20" t="s">
        <v>72</v>
      </c>
      <c r="B158" s="29" t="s">
        <v>207</v>
      </c>
      <c r="C158" s="14" t="s">
        <v>4</v>
      </c>
      <c r="D158" s="76">
        <v>8.08</v>
      </c>
      <c r="E158" s="77"/>
      <c r="F158" s="77">
        <f t="shared" si="2"/>
        <v>0</v>
      </c>
      <c r="G158" s="82" t="s">
        <v>393</v>
      </c>
    </row>
    <row r="159" spans="1:7" s="17" customFormat="1" x14ac:dyDescent="0.35">
      <c r="A159" s="20">
        <v>43</v>
      </c>
      <c r="B159" s="29" t="s">
        <v>209</v>
      </c>
      <c r="C159" s="14" t="s">
        <v>4</v>
      </c>
      <c r="D159" s="76">
        <v>8</v>
      </c>
      <c r="E159" s="77"/>
      <c r="F159" s="77">
        <f t="shared" si="2"/>
        <v>0</v>
      </c>
      <c r="G159" s="82" t="s">
        <v>297</v>
      </c>
    </row>
    <row r="160" spans="1:7" s="17" customFormat="1" x14ac:dyDescent="0.35">
      <c r="A160" s="20" t="s">
        <v>73</v>
      </c>
      <c r="B160" s="29" t="s">
        <v>8</v>
      </c>
      <c r="C160" s="14" t="s">
        <v>4</v>
      </c>
      <c r="D160" s="76">
        <v>1.008</v>
      </c>
      <c r="E160" s="77"/>
      <c r="F160" s="77">
        <f t="shared" si="2"/>
        <v>0</v>
      </c>
      <c r="G160" s="82" t="s">
        <v>393</v>
      </c>
    </row>
    <row r="161" spans="1:7" s="17" customFormat="1" x14ac:dyDescent="0.35">
      <c r="A161" s="20">
        <v>44</v>
      </c>
      <c r="B161" s="29" t="s">
        <v>356</v>
      </c>
      <c r="C161" s="14" t="s">
        <v>4</v>
      </c>
      <c r="D161" s="76">
        <v>37.5</v>
      </c>
      <c r="E161" s="77"/>
      <c r="F161" s="77">
        <f t="shared" si="2"/>
        <v>0</v>
      </c>
      <c r="G161" s="82" t="s">
        <v>297</v>
      </c>
    </row>
    <row r="162" spans="1:7" s="17" customFormat="1" x14ac:dyDescent="0.35">
      <c r="A162" s="20" t="s">
        <v>130</v>
      </c>
      <c r="B162" s="29" t="s">
        <v>208</v>
      </c>
      <c r="C162" s="14" t="s">
        <v>4</v>
      </c>
      <c r="D162" s="76">
        <v>37.875</v>
      </c>
      <c r="E162" s="77"/>
      <c r="F162" s="77">
        <f t="shared" si="2"/>
        <v>0</v>
      </c>
      <c r="G162" s="82" t="s">
        <v>393</v>
      </c>
    </row>
    <row r="163" spans="1:7" s="17" customFormat="1" x14ac:dyDescent="0.35">
      <c r="A163" s="20">
        <v>45</v>
      </c>
      <c r="B163" s="29" t="s">
        <v>210</v>
      </c>
      <c r="C163" s="14" t="s">
        <v>4</v>
      </c>
      <c r="D163" s="76">
        <v>37.5</v>
      </c>
      <c r="E163" s="77"/>
      <c r="F163" s="77">
        <f t="shared" si="2"/>
        <v>0</v>
      </c>
      <c r="G163" s="82" t="s">
        <v>297</v>
      </c>
    </row>
    <row r="164" spans="1:7" s="17" customFormat="1" x14ac:dyDescent="0.35">
      <c r="A164" s="20" t="s">
        <v>215</v>
      </c>
      <c r="B164" s="29" t="s">
        <v>8</v>
      </c>
      <c r="C164" s="14" t="s">
        <v>4</v>
      </c>
      <c r="D164" s="76">
        <v>2.6624999999999996</v>
      </c>
      <c r="E164" s="77"/>
      <c r="F164" s="77">
        <f t="shared" si="2"/>
        <v>0</v>
      </c>
      <c r="G164" s="82" t="s">
        <v>393</v>
      </c>
    </row>
    <row r="165" spans="1:7" s="17" customFormat="1" x14ac:dyDescent="0.35">
      <c r="A165" s="20">
        <v>46</v>
      </c>
      <c r="B165" s="29" t="s">
        <v>357</v>
      </c>
      <c r="C165" s="14" t="s">
        <v>4</v>
      </c>
      <c r="D165" s="76">
        <v>11</v>
      </c>
      <c r="E165" s="77"/>
      <c r="F165" s="77">
        <f t="shared" si="2"/>
        <v>0</v>
      </c>
      <c r="G165" s="82" t="s">
        <v>297</v>
      </c>
    </row>
    <row r="166" spans="1:7" s="17" customFormat="1" x14ac:dyDescent="0.35">
      <c r="A166" s="20" t="s">
        <v>95</v>
      </c>
      <c r="B166" s="29" t="s">
        <v>211</v>
      </c>
      <c r="C166" s="14" t="s">
        <v>4</v>
      </c>
      <c r="D166" s="76">
        <v>11.11</v>
      </c>
      <c r="E166" s="77"/>
      <c r="F166" s="77">
        <f t="shared" si="2"/>
        <v>0</v>
      </c>
      <c r="G166" s="82" t="s">
        <v>393</v>
      </c>
    </row>
    <row r="167" spans="1:7" s="17" customFormat="1" x14ac:dyDescent="0.35">
      <c r="A167" s="20">
        <v>47</v>
      </c>
      <c r="B167" s="29" t="s">
        <v>212</v>
      </c>
      <c r="C167" s="14" t="s">
        <v>4</v>
      </c>
      <c r="D167" s="76">
        <v>11</v>
      </c>
      <c r="E167" s="77"/>
      <c r="F167" s="77">
        <f t="shared" si="2"/>
        <v>0</v>
      </c>
      <c r="G167" s="82" t="s">
        <v>297</v>
      </c>
    </row>
    <row r="168" spans="1:7" s="17" customFormat="1" x14ac:dyDescent="0.35">
      <c r="A168" s="20" t="s">
        <v>216</v>
      </c>
      <c r="B168" s="29" t="s">
        <v>8</v>
      </c>
      <c r="C168" s="14" t="s">
        <v>4</v>
      </c>
      <c r="D168" s="76">
        <v>0.34539999999999998</v>
      </c>
      <c r="E168" s="77"/>
      <c r="F168" s="77">
        <f t="shared" si="2"/>
        <v>0</v>
      </c>
      <c r="G168" s="82" t="s">
        <v>393</v>
      </c>
    </row>
    <row r="169" spans="1:7" s="17" customFormat="1" x14ac:dyDescent="0.35">
      <c r="A169" s="20">
        <v>48</v>
      </c>
      <c r="B169" s="29" t="s">
        <v>358</v>
      </c>
      <c r="C169" s="14" t="s">
        <v>4</v>
      </c>
      <c r="D169" s="76">
        <v>26</v>
      </c>
      <c r="E169" s="77"/>
      <c r="F169" s="77">
        <f t="shared" si="2"/>
        <v>0</v>
      </c>
      <c r="G169" s="82" t="s">
        <v>297</v>
      </c>
    </row>
    <row r="170" spans="1:7" s="17" customFormat="1" x14ac:dyDescent="0.35">
      <c r="A170" s="20" t="s">
        <v>131</v>
      </c>
      <c r="B170" s="29" t="s">
        <v>213</v>
      </c>
      <c r="C170" s="14" t="s">
        <v>4</v>
      </c>
      <c r="D170" s="76">
        <v>26.26</v>
      </c>
      <c r="E170" s="77"/>
      <c r="F170" s="77">
        <f t="shared" si="2"/>
        <v>0</v>
      </c>
      <c r="G170" s="82" t="s">
        <v>393</v>
      </c>
    </row>
    <row r="171" spans="1:7" s="17" customFormat="1" x14ac:dyDescent="0.35">
      <c r="A171" s="20">
        <v>49</v>
      </c>
      <c r="B171" s="29" t="s">
        <v>214</v>
      </c>
      <c r="C171" s="14" t="s">
        <v>4</v>
      </c>
      <c r="D171" s="76">
        <v>26</v>
      </c>
      <c r="E171" s="77"/>
      <c r="F171" s="77">
        <f t="shared" si="2"/>
        <v>0</v>
      </c>
      <c r="G171" s="82" t="s">
        <v>297</v>
      </c>
    </row>
    <row r="172" spans="1:7" s="17" customFormat="1" x14ac:dyDescent="0.35">
      <c r="A172" s="20" t="s">
        <v>96</v>
      </c>
      <c r="B172" s="29" t="s">
        <v>8</v>
      </c>
      <c r="C172" s="14" t="s">
        <v>4</v>
      </c>
      <c r="D172" s="76">
        <v>0.46799999999999997</v>
      </c>
      <c r="E172" s="77"/>
      <c r="F172" s="77">
        <f t="shared" si="2"/>
        <v>0</v>
      </c>
      <c r="G172" s="82" t="s">
        <v>393</v>
      </c>
    </row>
    <row r="173" spans="1:7" s="17" customFormat="1" x14ac:dyDescent="0.35">
      <c r="A173" s="53" t="s">
        <v>84</v>
      </c>
      <c r="B173" s="29" t="s">
        <v>359</v>
      </c>
      <c r="C173" s="14" t="s">
        <v>9</v>
      </c>
      <c r="D173" s="76">
        <v>17</v>
      </c>
      <c r="E173" s="77"/>
      <c r="F173" s="77">
        <f t="shared" si="2"/>
        <v>0</v>
      </c>
      <c r="G173" s="82" t="s">
        <v>297</v>
      </c>
    </row>
    <row r="174" spans="1:7" s="17" customFormat="1" x14ac:dyDescent="0.35">
      <c r="A174" s="53" t="s">
        <v>97</v>
      </c>
      <c r="B174" s="29" t="s">
        <v>217</v>
      </c>
      <c r="C174" s="14" t="s">
        <v>9</v>
      </c>
      <c r="D174" s="76">
        <v>17</v>
      </c>
      <c r="E174" s="77"/>
      <c r="F174" s="77">
        <f t="shared" si="2"/>
        <v>0</v>
      </c>
      <c r="G174" s="82" t="s">
        <v>393</v>
      </c>
    </row>
    <row r="175" spans="1:7" s="17" customFormat="1" x14ac:dyDescent="0.35">
      <c r="A175" s="53" t="s">
        <v>85</v>
      </c>
      <c r="B175" s="29" t="s">
        <v>360</v>
      </c>
      <c r="C175" s="14" t="s">
        <v>9</v>
      </c>
      <c r="D175" s="76">
        <v>9</v>
      </c>
      <c r="E175" s="77"/>
      <c r="F175" s="77">
        <f t="shared" si="2"/>
        <v>0</v>
      </c>
      <c r="G175" s="82" t="s">
        <v>297</v>
      </c>
    </row>
    <row r="176" spans="1:7" s="17" customFormat="1" x14ac:dyDescent="0.35">
      <c r="A176" s="53" t="s">
        <v>98</v>
      </c>
      <c r="B176" s="29" t="s">
        <v>218</v>
      </c>
      <c r="C176" s="14" t="s">
        <v>9</v>
      </c>
      <c r="D176" s="76">
        <v>9</v>
      </c>
      <c r="E176" s="77"/>
      <c r="F176" s="77">
        <f t="shared" si="2"/>
        <v>0</v>
      </c>
      <c r="G176" s="82" t="s">
        <v>393</v>
      </c>
    </row>
    <row r="177" spans="1:7" s="17" customFormat="1" x14ac:dyDescent="0.35">
      <c r="A177" s="53" t="s">
        <v>132</v>
      </c>
      <c r="B177" s="29" t="s">
        <v>301</v>
      </c>
      <c r="C177" s="14" t="s">
        <v>9</v>
      </c>
      <c r="D177" s="76">
        <v>18</v>
      </c>
      <c r="E177" s="77"/>
      <c r="F177" s="77">
        <f t="shared" si="2"/>
        <v>0</v>
      </c>
      <c r="G177" s="82" t="s">
        <v>393</v>
      </c>
    </row>
    <row r="178" spans="1:7" s="17" customFormat="1" x14ac:dyDescent="0.35">
      <c r="A178" s="53" t="s">
        <v>86</v>
      </c>
      <c r="B178" s="29" t="s">
        <v>361</v>
      </c>
      <c r="C178" s="14" t="s">
        <v>9</v>
      </c>
      <c r="D178" s="76">
        <v>2</v>
      </c>
      <c r="E178" s="77"/>
      <c r="F178" s="77">
        <f t="shared" si="2"/>
        <v>0</v>
      </c>
      <c r="G178" s="82" t="s">
        <v>297</v>
      </c>
    </row>
    <row r="179" spans="1:7" s="17" customFormat="1" x14ac:dyDescent="0.35">
      <c r="A179" s="53" t="s">
        <v>99</v>
      </c>
      <c r="B179" s="29" t="s">
        <v>219</v>
      </c>
      <c r="C179" s="14" t="s">
        <v>9</v>
      </c>
      <c r="D179" s="76">
        <v>2</v>
      </c>
      <c r="E179" s="77"/>
      <c r="F179" s="77">
        <f t="shared" si="2"/>
        <v>0</v>
      </c>
      <c r="G179" s="82" t="s">
        <v>393</v>
      </c>
    </row>
    <row r="180" spans="1:7" s="17" customFormat="1" x14ac:dyDescent="0.35">
      <c r="A180" s="53" t="s">
        <v>133</v>
      </c>
      <c r="B180" s="29" t="s">
        <v>302</v>
      </c>
      <c r="C180" s="14" t="s">
        <v>9</v>
      </c>
      <c r="D180" s="76">
        <v>8</v>
      </c>
      <c r="E180" s="77"/>
      <c r="F180" s="77">
        <f t="shared" si="2"/>
        <v>0</v>
      </c>
      <c r="G180" s="82" t="s">
        <v>393</v>
      </c>
    </row>
    <row r="181" spans="1:7" s="17" customFormat="1" x14ac:dyDescent="0.35">
      <c r="A181" s="53" t="s">
        <v>74</v>
      </c>
      <c r="B181" s="29" t="s">
        <v>362</v>
      </c>
      <c r="C181" s="14" t="s">
        <v>9</v>
      </c>
      <c r="D181" s="76">
        <v>6</v>
      </c>
      <c r="E181" s="77"/>
      <c r="F181" s="77">
        <f t="shared" si="2"/>
        <v>0</v>
      </c>
      <c r="G181" s="82" t="s">
        <v>297</v>
      </c>
    </row>
    <row r="182" spans="1:7" s="17" customFormat="1" x14ac:dyDescent="0.35">
      <c r="A182" s="53" t="s">
        <v>100</v>
      </c>
      <c r="B182" s="29" t="s">
        <v>220</v>
      </c>
      <c r="C182" s="14" t="s">
        <v>9</v>
      </c>
      <c r="D182" s="76">
        <v>6</v>
      </c>
      <c r="E182" s="77"/>
      <c r="F182" s="77">
        <f t="shared" si="2"/>
        <v>0</v>
      </c>
      <c r="G182" s="82" t="s">
        <v>393</v>
      </c>
    </row>
    <row r="183" spans="1:7" s="17" customFormat="1" x14ac:dyDescent="0.35">
      <c r="A183" s="53" t="s">
        <v>101</v>
      </c>
      <c r="B183" s="29" t="s">
        <v>303</v>
      </c>
      <c r="C183" s="14" t="s">
        <v>9</v>
      </c>
      <c r="D183" s="76">
        <v>12</v>
      </c>
      <c r="E183" s="77"/>
      <c r="F183" s="77">
        <f t="shared" si="2"/>
        <v>0</v>
      </c>
      <c r="G183" s="82" t="s">
        <v>393</v>
      </c>
    </row>
    <row r="184" spans="1:7" s="17" customFormat="1" x14ac:dyDescent="0.35">
      <c r="A184" s="53" t="s">
        <v>102</v>
      </c>
      <c r="B184" s="29" t="s">
        <v>363</v>
      </c>
      <c r="C184" s="14" t="s">
        <v>9</v>
      </c>
      <c r="D184" s="76">
        <v>2</v>
      </c>
      <c r="E184" s="77"/>
      <c r="F184" s="77">
        <f t="shared" si="2"/>
        <v>0</v>
      </c>
      <c r="G184" s="82" t="s">
        <v>297</v>
      </c>
    </row>
    <row r="185" spans="1:7" s="17" customFormat="1" x14ac:dyDescent="0.35">
      <c r="A185" s="53" t="s">
        <v>221</v>
      </c>
      <c r="B185" s="29" t="s">
        <v>51</v>
      </c>
      <c r="C185" s="14" t="s">
        <v>9</v>
      </c>
      <c r="D185" s="76">
        <v>2</v>
      </c>
      <c r="E185" s="77"/>
      <c r="F185" s="77">
        <f t="shared" si="2"/>
        <v>0</v>
      </c>
      <c r="G185" s="82" t="s">
        <v>393</v>
      </c>
    </row>
    <row r="186" spans="1:7" s="17" customFormat="1" x14ac:dyDescent="0.35">
      <c r="A186" s="53" t="s">
        <v>222</v>
      </c>
      <c r="B186" s="29" t="s">
        <v>304</v>
      </c>
      <c r="C186" s="14" t="s">
        <v>9</v>
      </c>
      <c r="D186" s="76">
        <v>8</v>
      </c>
      <c r="E186" s="77"/>
      <c r="F186" s="77">
        <f t="shared" si="2"/>
        <v>0</v>
      </c>
      <c r="G186" s="82" t="s">
        <v>393</v>
      </c>
    </row>
    <row r="187" spans="1:7" s="17" customFormat="1" x14ac:dyDescent="0.35">
      <c r="A187" s="53" t="s">
        <v>103</v>
      </c>
      <c r="B187" s="29" t="s">
        <v>364</v>
      </c>
      <c r="C187" s="14" t="s">
        <v>9</v>
      </c>
      <c r="D187" s="76">
        <v>4</v>
      </c>
      <c r="E187" s="77"/>
      <c r="F187" s="77">
        <f t="shared" si="2"/>
        <v>0</v>
      </c>
      <c r="G187" s="82" t="s">
        <v>297</v>
      </c>
    </row>
    <row r="188" spans="1:7" s="17" customFormat="1" x14ac:dyDescent="0.35">
      <c r="A188" s="53" t="s">
        <v>223</v>
      </c>
      <c r="B188" s="29" t="s">
        <v>43</v>
      </c>
      <c r="C188" s="14" t="s">
        <v>9</v>
      </c>
      <c r="D188" s="76">
        <v>4</v>
      </c>
      <c r="E188" s="77"/>
      <c r="F188" s="77">
        <f t="shared" si="2"/>
        <v>0</v>
      </c>
      <c r="G188" s="82" t="s">
        <v>393</v>
      </c>
    </row>
    <row r="189" spans="1:7" s="17" customFormat="1" x14ac:dyDescent="0.35">
      <c r="A189" s="53" t="s">
        <v>224</v>
      </c>
      <c r="B189" s="29" t="s">
        <v>305</v>
      </c>
      <c r="C189" s="14" t="s">
        <v>9</v>
      </c>
      <c r="D189" s="76">
        <v>16</v>
      </c>
      <c r="E189" s="77"/>
      <c r="F189" s="77">
        <f t="shared" si="2"/>
        <v>0</v>
      </c>
      <c r="G189" s="82" t="s">
        <v>393</v>
      </c>
    </row>
    <row r="190" spans="1:7" x14ac:dyDescent="0.35">
      <c r="A190" s="52" t="s">
        <v>87</v>
      </c>
      <c r="B190" s="32" t="s">
        <v>365</v>
      </c>
      <c r="C190" s="18" t="s">
        <v>4</v>
      </c>
      <c r="D190" s="76">
        <v>297.5</v>
      </c>
      <c r="E190" s="77"/>
      <c r="F190" s="77">
        <f t="shared" si="2"/>
        <v>0</v>
      </c>
      <c r="G190" s="82" t="s">
        <v>297</v>
      </c>
    </row>
    <row r="191" spans="1:7" s="17" customFormat="1" x14ac:dyDescent="0.35">
      <c r="A191" s="53" t="s">
        <v>277</v>
      </c>
      <c r="B191" s="64" t="s">
        <v>276</v>
      </c>
      <c r="C191" s="14" t="s">
        <v>4</v>
      </c>
      <c r="D191" s="76">
        <v>297.5</v>
      </c>
      <c r="E191" s="77"/>
      <c r="F191" s="77">
        <f t="shared" si="2"/>
        <v>0</v>
      </c>
      <c r="G191" s="82" t="s">
        <v>296</v>
      </c>
    </row>
    <row r="192" spans="1:7" s="17" customFormat="1" x14ac:dyDescent="0.35">
      <c r="A192" s="53" t="s">
        <v>75</v>
      </c>
      <c r="B192" s="29" t="s">
        <v>366</v>
      </c>
      <c r="C192" s="14" t="s">
        <v>14</v>
      </c>
      <c r="D192" s="76">
        <v>16</v>
      </c>
      <c r="E192" s="77"/>
      <c r="F192" s="77">
        <f t="shared" si="2"/>
        <v>0</v>
      </c>
      <c r="G192" s="82" t="s">
        <v>297</v>
      </c>
    </row>
    <row r="193" spans="1:7" s="17" customFormat="1" x14ac:dyDescent="0.35">
      <c r="A193" s="13" t="s">
        <v>134</v>
      </c>
      <c r="B193" s="63" t="s">
        <v>330</v>
      </c>
      <c r="C193" s="12" t="s">
        <v>12</v>
      </c>
      <c r="D193" s="76">
        <v>0.8</v>
      </c>
      <c r="E193" s="77"/>
      <c r="F193" s="77">
        <f t="shared" si="2"/>
        <v>0</v>
      </c>
      <c r="G193" s="82" t="s">
        <v>296</v>
      </c>
    </row>
    <row r="194" spans="1:7" s="17" customFormat="1" x14ac:dyDescent="0.35">
      <c r="A194" s="13" t="s">
        <v>225</v>
      </c>
      <c r="B194" s="63" t="s">
        <v>331</v>
      </c>
      <c r="C194" s="12" t="s">
        <v>33</v>
      </c>
      <c r="D194" s="76">
        <v>8</v>
      </c>
      <c r="E194" s="77"/>
      <c r="F194" s="77">
        <f t="shared" si="2"/>
        <v>0</v>
      </c>
      <c r="G194" s="82" t="s">
        <v>296</v>
      </c>
    </row>
    <row r="195" spans="1:7" s="17" customFormat="1" x14ac:dyDescent="0.35">
      <c r="A195" s="53" t="s">
        <v>76</v>
      </c>
      <c r="B195" s="29" t="s">
        <v>367</v>
      </c>
      <c r="C195" s="14" t="s">
        <v>14</v>
      </c>
      <c r="D195" s="76">
        <v>4</v>
      </c>
      <c r="E195" s="77"/>
      <c r="F195" s="77">
        <f t="shared" si="2"/>
        <v>0</v>
      </c>
      <c r="G195" s="82" t="s">
        <v>297</v>
      </c>
    </row>
    <row r="196" spans="1:7" s="17" customFormat="1" x14ac:dyDescent="0.35">
      <c r="A196" s="13" t="s">
        <v>88</v>
      </c>
      <c r="B196" s="63" t="s">
        <v>330</v>
      </c>
      <c r="C196" s="12" t="s">
        <v>12</v>
      </c>
      <c r="D196" s="76">
        <v>0.2</v>
      </c>
      <c r="E196" s="77"/>
      <c r="F196" s="77">
        <f t="shared" si="2"/>
        <v>0</v>
      </c>
      <c r="G196" s="82" t="s">
        <v>296</v>
      </c>
    </row>
    <row r="197" spans="1:7" s="17" customFormat="1" x14ac:dyDescent="0.35">
      <c r="A197" s="13" t="s">
        <v>226</v>
      </c>
      <c r="B197" s="63" t="s">
        <v>331</v>
      </c>
      <c r="C197" s="12" t="s">
        <v>33</v>
      </c>
      <c r="D197" s="76">
        <v>2</v>
      </c>
      <c r="E197" s="77"/>
      <c r="F197" s="77">
        <f t="shared" si="2"/>
        <v>0</v>
      </c>
      <c r="G197" s="82" t="s">
        <v>296</v>
      </c>
    </row>
    <row r="198" spans="1:7" s="17" customFormat="1" x14ac:dyDescent="0.35">
      <c r="A198" s="53" t="s">
        <v>77</v>
      </c>
      <c r="B198" s="29" t="s">
        <v>368</v>
      </c>
      <c r="C198" s="14" t="s">
        <v>14</v>
      </c>
      <c r="D198" s="76">
        <v>2</v>
      </c>
      <c r="E198" s="77"/>
      <c r="F198" s="77">
        <f t="shared" si="2"/>
        <v>0</v>
      </c>
      <c r="G198" s="82" t="s">
        <v>297</v>
      </c>
    </row>
    <row r="199" spans="1:7" s="17" customFormat="1" x14ac:dyDescent="0.35">
      <c r="A199" s="13" t="s">
        <v>227</v>
      </c>
      <c r="B199" s="63" t="s">
        <v>330</v>
      </c>
      <c r="C199" s="12" t="s">
        <v>12</v>
      </c>
      <c r="D199" s="76">
        <v>0.1</v>
      </c>
      <c r="E199" s="77"/>
      <c r="F199" s="77">
        <f t="shared" si="2"/>
        <v>0</v>
      </c>
      <c r="G199" s="82" t="s">
        <v>296</v>
      </c>
    </row>
    <row r="200" spans="1:7" s="17" customFormat="1" x14ac:dyDescent="0.35">
      <c r="A200" s="13" t="s">
        <v>228</v>
      </c>
      <c r="B200" s="63" t="s">
        <v>331</v>
      </c>
      <c r="C200" s="12" t="s">
        <v>33</v>
      </c>
      <c r="D200" s="76">
        <v>1</v>
      </c>
      <c r="E200" s="77"/>
      <c r="F200" s="77">
        <f t="shared" si="2"/>
        <v>0</v>
      </c>
      <c r="G200" s="82" t="s">
        <v>296</v>
      </c>
    </row>
    <row r="201" spans="1:7" s="17" customFormat="1" x14ac:dyDescent="0.35">
      <c r="A201" s="53" t="s">
        <v>89</v>
      </c>
      <c r="B201" s="29" t="s">
        <v>369</v>
      </c>
      <c r="C201" s="14" t="s">
        <v>14</v>
      </c>
      <c r="D201" s="76">
        <v>5</v>
      </c>
      <c r="E201" s="77"/>
      <c r="F201" s="77">
        <f t="shared" ref="F201:F247" si="3">E201*D201</f>
        <v>0</v>
      </c>
      <c r="G201" s="82" t="s">
        <v>297</v>
      </c>
    </row>
    <row r="202" spans="1:7" s="17" customFormat="1" x14ac:dyDescent="0.35">
      <c r="A202" s="13" t="s">
        <v>229</v>
      </c>
      <c r="B202" s="63" t="s">
        <v>330</v>
      </c>
      <c r="C202" s="12" t="s">
        <v>12</v>
      </c>
      <c r="D202" s="76">
        <v>0.25</v>
      </c>
      <c r="E202" s="77"/>
      <c r="F202" s="77">
        <f t="shared" si="3"/>
        <v>0</v>
      </c>
      <c r="G202" s="82" t="s">
        <v>296</v>
      </c>
    </row>
    <row r="203" spans="1:7" s="17" customFormat="1" x14ac:dyDescent="0.35">
      <c r="A203" s="13" t="s">
        <v>230</v>
      </c>
      <c r="B203" s="63" t="s">
        <v>331</v>
      </c>
      <c r="C203" s="12" t="s">
        <v>33</v>
      </c>
      <c r="D203" s="76">
        <v>2.5</v>
      </c>
      <c r="E203" s="77"/>
      <c r="F203" s="77">
        <f t="shared" si="3"/>
        <v>0</v>
      </c>
      <c r="G203" s="82" t="s">
        <v>296</v>
      </c>
    </row>
    <row r="204" spans="1:7" s="17" customFormat="1" x14ac:dyDescent="0.35">
      <c r="A204" s="53" t="s">
        <v>90</v>
      </c>
      <c r="B204" s="29" t="s">
        <v>370</v>
      </c>
      <c r="C204" s="14" t="s">
        <v>14</v>
      </c>
      <c r="D204" s="76">
        <v>2</v>
      </c>
      <c r="E204" s="77"/>
      <c r="F204" s="77">
        <f t="shared" si="3"/>
        <v>0</v>
      </c>
      <c r="G204" s="82" t="s">
        <v>297</v>
      </c>
    </row>
    <row r="205" spans="1:7" s="17" customFormat="1" x14ac:dyDescent="0.35">
      <c r="A205" s="13" t="s">
        <v>231</v>
      </c>
      <c r="B205" s="63" t="s">
        <v>330</v>
      </c>
      <c r="C205" s="12" t="s">
        <v>12</v>
      </c>
      <c r="D205" s="76">
        <v>0.1</v>
      </c>
      <c r="E205" s="77"/>
      <c r="F205" s="77">
        <f t="shared" si="3"/>
        <v>0</v>
      </c>
      <c r="G205" s="82" t="s">
        <v>296</v>
      </c>
    </row>
    <row r="206" spans="1:7" s="17" customFormat="1" x14ac:dyDescent="0.35">
      <c r="A206" s="13" t="s">
        <v>232</v>
      </c>
      <c r="B206" s="63" t="s">
        <v>331</v>
      </c>
      <c r="C206" s="12" t="s">
        <v>33</v>
      </c>
      <c r="D206" s="76">
        <v>1</v>
      </c>
      <c r="E206" s="77"/>
      <c r="F206" s="77">
        <f t="shared" si="3"/>
        <v>0</v>
      </c>
      <c r="G206" s="82" t="s">
        <v>296</v>
      </c>
    </row>
    <row r="207" spans="1:7" s="17" customFormat="1" x14ac:dyDescent="0.35">
      <c r="A207" s="53" t="s">
        <v>91</v>
      </c>
      <c r="B207" s="29" t="s">
        <v>371</v>
      </c>
      <c r="C207" s="14" t="s">
        <v>14</v>
      </c>
      <c r="D207" s="76">
        <v>4</v>
      </c>
      <c r="E207" s="77"/>
      <c r="F207" s="77">
        <f t="shared" si="3"/>
        <v>0</v>
      </c>
      <c r="G207" s="82" t="s">
        <v>297</v>
      </c>
    </row>
    <row r="208" spans="1:7" s="17" customFormat="1" x14ac:dyDescent="0.35">
      <c r="A208" s="13" t="s">
        <v>233</v>
      </c>
      <c r="B208" s="63" t="s">
        <v>330</v>
      </c>
      <c r="C208" s="12" t="s">
        <v>12</v>
      </c>
      <c r="D208" s="76">
        <v>0.2</v>
      </c>
      <c r="E208" s="77"/>
      <c r="F208" s="77">
        <f t="shared" si="3"/>
        <v>0</v>
      </c>
      <c r="G208" s="82" t="s">
        <v>296</v>
      </c>
    </row>
    <row r="209" spans="1:7" s="17" customFormat="1" x14ac:dyDescent="0.35">
      <c r="A209" s="13" t="s">
        <v>234</v>
      </c>
      <c r="B209" s="63" t="s">
        <v>331</v>
      </c>
      <c r="C209" s="12" t="s">
        <v>33</v>
      </c>
      <c r="D209" s="76">
        <v>2</v>
      </c>
      <c r="E209" s="77"/>
      <c r="F209" s="77">
        <f t="shared" si="3"/>
        <v>0</v>
      </c>
      <c r="G209" s="82" t="s">
        <v>296</v>
      </c>
    </row>
    <row r="210" spans="1:7" s="17" customFormat="1" x14ac:dyDescent="0.35">
      <c r="A210" s="53" t="s">
        <v>235</v>
      </c>
      <c r="B210" s="29" t="s">
        <v>372</v>
      </c>
      <c r="C210" s="14" t="s">
        <v>14</v>
      </c>
      <c r="D210" s="76">
        <v>1</v>
      </c>
      <c r="E210" s="77"/>
      <c r="F210" s="77">
        <f t="shared" si="3"/>
        <v>0</v>
      </c>
      <c r="G210" s="82" t="s">
        <v>297</v>
      </c>
    </row>
    <row r="211" spans="1:7" s="17" customFormat="1" x14ac:dyDescent="0.35">
      <c r="A211" s="13" t="s">
        <v>236</v>
      </c>
      <c r="B211" s="63" t="s">
        <v>330</v>
      </c>
      <c r="C211" s="12" t="s">
        <v>12</v>
      </c>
      <c r="D211" s="76">
        <v>0.05</v>
      </c>
      <c r="E211" s="77"/>
      <c r="F211" s="77">
        <f t="shared" si="3"/>
        <v>0</v>
      </c>
      <c r="G211" s="82" t="s">
        <v>296</v>
      </c>
    </row>
    <row r="212" spans="1:7" s="17" customFormat="1" x14ac:dyDescent="0.35">
      <c r="A212" s="13" t="s">
        <v>237</v>
      </c>
      <c r="B212" s="63" t="s">
        <v>331</v>
      </c>
      <c r="C212" s="12" t="s">
        <v>33</v>
      </c>
      <c r="D212" s="76">
        <v>0.5</v>
      </c>
      <c r="E212" s="77"/>
      <c r="F212" s="77">
        <f t="shared" si="3"/>
        <v>0</v>
      </c>
      <c r="G212" s="82" t="s">
        <v>296</v>
      </c>
    </row>
    <row r="213" spans="1:7" s="17" customFormat="1" x14ac:dyDescent="0.35">
      <c r="A213" s="53" t="s">
        <v>238</v>
      </c>
      <c r="B213" s="29" t="s">
        <v>239</v>
      </c>
      <c r="C213" s="14" t="s">
        <v>14</v>
      </c>
      <c r="D213" s="76">
        <v>2</v>
      </c>
      <c r="E213" s="77"/>
      <c r="F213" s="77">
        <f t="shared" si="3"/>
        <v>0</v>
      </c>
      <c r="G213" s="82" t="s">
        <v>297</v>
      </c>
    </row>
    <row r="214" spans="1:7" s="17" customFormat="1" x14ac:dyDescent="0.35">
      <c r="A214" s="13" t="s">
        <v>135</v>
      </c>
      <c r="B214" s="63" t="s">
        <v>330</v>
      </c>
      <c r="C214" s="12" t="s">
        <v>12</v>
      </c>
      <c r="D214" s="76">
        <v>0.1</v>
      </c>
      <c r="E214" s="77"/>
      <c r="F214" s="77">
        <f t="shared" si="3"/>
        <v>0</v>
      </c>
      <c r="G214" s="82" t="s">
        <v>296</v>
      </c>
    </row>
    <row r="215" spans="1:7" s="17" customFormat="1" x14ac:dyDescent="0.35">
      <c r="A215" s="13" t="s">
        <v>136</v>
      </c>
      <c r="B215" s="63" t="s">
        <v>331</v>
      </c>
      <c r="C215" s="12" t="s">
        <v>33</v>
      </c>
      <c r="D215" s="76">
        <v>1</v>
      </c>
      <c r="E215" s="77"/>
      <c r="F215" s="77">
        <f t="shared" si="3"/>
        <v>0</v>
      </c>
      <c r="G215" s="82" t="s">
        <v>296</v>
      </c>
    </row>
    <row r="216" spans="1:7" s="17" customFormat="1" x14ac:dyDescent="0.35">
      <c r="A216" s="53" t="s">
        <v>241</v>
      </c>
      <c r="B216" s="29" t="s">
        <v>240</v>
      </c>
      <c r="C216" s="14" t="s">
        <v>14</v>
      </c>
      <c r="D216" s="76">
        <v>2</v>
      </c>
      <c r="E216" s="77"/>
      <c r="F216" s="77">
        <f t="shared" si="3"/>
        <v>0</v>
      </c>
      <c r="G216" s="82" t="s">
        <v>297</v>
      </c>
    </row>
    <row r="217" spans="1:7" s="17" customFormat="1" x14ac:dyDescent="0.35">
      <c r="A217" s="13" t="s">
        <v>242</v>
      </c>
      <c r="B217" s="63" t="s">
        <v>330</v>
      </c>
      <c r="C217" s="12" t="s">
        <v>12</v>
      </c>
      <c r="D217" s="76">
        <v>0.1</v>
      </c>
      <c r="E217" s="77"/>
      <c r="F217" s="77">
        <f t="shared" si="3"/>
        <v>0</v>
      </c>
      <c r="G217" s="82" t="s">
        <v>296</v>
      </c>
    </row>
    <row r="218" spans="1:7" s="17" customFormat="1" x14ac:dyDescent="0.35">
      <c r="A218" s="13" t="s">
        <v>243</v>
      </c>
      <c r="B218" s="63" t="s">
        <v>331</v>
      </c>
      <c r="C218" s="12" t="s">
        <v>33</v>
      </c>
      <c r="D218" s="76">
        <v>1</v>
      </c>
      <c r="E218" s="77"/>
      <c r="F218" s="77">
        <f t="shared" si="3"/>
        <v>0</v>
      </c>
      <c r="G218" s="82" t="s">
        <v>296</v>
      </c>
    </row>
    <row r="219" spans="1:7" s="17" customFormat="1" x14ac:dyDescent="0.35">
      <c r="A219" s="53" t="s">
        <v>245</v>
      </c>
      <c r="B219" s="29" t="s">
        <v>244</v>
      </c>
      <c r="C219" s="14" t="s">
        <v>14</v>
      </c>
      <c r="D219" s="76">
        <v>1</v>
      </c>
      <c r="E219" s="77"/>
      <c r="F219" s="77">
        <f t="shared" si="3"/>
        <v>0</v>
      </c>
      <c r="G219" s="82" t="s">
        <v>297</v>
      </c>
    </row>
    <row r="220" spans="1:7" s="17" customFormat="1" x14ac:dyDescent="0.35">
      <c r="A220" s="13" t="s">
        <v>246</v>
      </c>
      <c r="B220" s="63" t="s">
        <v>330</v>
      </c>
      <c r="C220" s="12" t="s">
        <v>12</v>
      </c>
      <c r="D220" s="76">
        <v>0.05</v>
      </c>
      <c r="E220" s="77"/>
      <c r="F220" s="77">
        <f t="shared" si="3"/>
        <v>0</v>
      </c>
      <c r="G220" s="82" t="s">
        <v>296</v>
      </c>
    </row>
    <row r="221" spans="1:7" s="17" customFormat="1" x14ac:dyDescent="0.35">
      <c r="A221" s="13" t="s">
        <v>247</v>
      </c>
      <c r="B221" s="63" t="s">
        <v>331</v>
      </c>
      <c r="C221" s="12" t="s">
        <v>33</v>
      </c>
      <c r="D221" s="76">
        <v>0.5</v>
      </c>
      <c r="E221" s="77"/>
      <c r="F221" s="77">
        <f t="shared" si="3"/>
        <v>0</v>
      </c>
      <c r="G221" s="82" t="s">
        <v>296</v>
      </c>
    </row>
    <row r="222" spans="1:7" s="17" customFormat="1" x14ac:dyDescent="0.35">
      <c r="A222" s="53" t="s">
        <v>245</v>
      </c>
      <c r="B222" s="29" t="s">
        <v>248</v>
      </c>
      <c r="C222" s="14" t="s">
        <v>14</v>
      </c>
      <c r="D222" s="76">
        <v>1</v>
      </c>
      <c r="E222" s="77"/>
      <c r="F222" s="77">
        <f t="shared" si="3"/>
        <v>0</v>
      </c>
      <c r="G222" s="82" t="s">
        <v>297</v>
      </c>
    </row>
    <row r="223" spans="1:7" s="17" customFormat="1" x14ac:dyDescent="0.35">
      <c r="A223" s="13" t="s">
        <v>246</v>
      </c>
      <c r="B223" s="63" t="s">
        <v>330</v>
      </c>
      <c r="C223" s="12" t="s">
        <v>12</v>
      </c>
      <c r="D223" s="76">
        <v>0.05</v>
      </c>
      <c r="E223" s="77"/>
      <c r="F223" s="77">
        <f t="shared" si="3"/>
        <v>0</v>
      </c>
      <c r="G223" s="82" t="s">
        <v>296</v>
      </c>
    </row>
    <row r="224" spans="1:7" s="17" customFormat="1" x14ac:dyDescent="0.35">
      <c r="A224" s="13" t="s">
        <v>247</v>
      </c>
      <c r="B224" s="63" t="s">
        <v>331</v>
      </c>
      <c r="C224" s="12" t="s">
        <v>33</v>
      </c>
      <c r="D224" s="76">
        <v>0.5</v>
      </c>
      <c r="E224" s="77"/>
      <c r="F224" s="77">
        <f t="shared" si="3"/>
        <v>0</v>
      </c>
      <c r="G224" s="82" t="s">
        <v>296</v>
      </c>
    </row>
    <row r="225" spans="1:7" s="17" customFormat="1" x14ac:dyDescent="0.35">
      <c r="A225" s="53" t="s">
        <v>257</v>
      </c>
      <c r="B225" s="29" t="s">
        <v>249</v>
      </c>
      <c r="C225" s="14" t="s">
        <v>4</v>
      </c>
      <c r="D225" s="76">
        <v>20</v>
      </c>
      <c r="E225" s="77"/>
      <c r="F225" s="77">
        <f t="shared" si="3"/>
        <v>0</v>
      </c>
      <c r="G225" s="82" t="s">
        <v>297</v>
      </c>
    </row>
    <row r="226" spans="1:7" s="17" customFormat="1" x14ac:dyDescent="0.35">
      <c r="A226" s="53" t="s">
        <v>258</v>
      </c>
      <c r="B226" s="29" t="s">
        <v>250</v>
      </c>
      <c r="C226" s="14" t="s">
        <v>4</v>
      </c>
      <c r="D226" s="76">
        <v>50</v>
      </c>
      <c r="E226" s="77"/>
      <c r="F226" s="77">
        <f t="shared" si="3"/>
        <v>0</v>
      </c>
      <c r="G226" s="82" t="s">
        <v>297</v>
      </c>
    </row>
    <row r="227" spans="1:7" s="17" customFormat="1" x14ac:dyDescent="0.35">
      <c r="A227" s="53" t="s">
        <v>259</v>
      </c>
      <c r="B227" s="29" t="s">
        <v>251</v>
      </c>
      <c r="C227" s="14" t="s">
        <v>4</v>
      </c>
      <c r="D227" s="76">
        <v>30</v>
      </c>
      <c r="E227" s="77"/>
      <c r="F227" s="77">
        <f t="shared" si="3"/>
        <v>0</v>
      </c>
      <c r="G227" s="82" t="s">
        <v>297</v>
      </c>
    </row>
    <row r="228" spans="1:7" s="31" customFormat="1" x14ac:dyDescent="0.45">
      <c r="A228" s="19">
        <v>70</v>
      </c>
      <c r="B228" s="29" t="s">
        <v>373</v>
      </c>
      <c r="C228" s="18" t="s">
        <v>4</v>
      </c>
      <c r="D228" s="76">
        <v>87</v>
      </c>
      <c r="E228" s="77"/>
      <c r="F228" s="77">
        <f t="shared" si="3"/>
        <v>0</v>
      </c>
      <c r="G228" s="82" t="s">
        <v>297</v>
      </c>
    </row>
    <row r="229" spans="1:7" s="31" customFormat="1" x14ac:dyDescent="0.45">
      <c r="A229" s="20">
        <v>71</v>
      </c>
      <c r="B229" s="29" t="s">
        <v>374</v>
      </c>
      <c r="C229" s="14" t="s">
        <v>4</v>
      </c>
      <c r="D229" s="76">
        <v>76</v>
      </c>
      <c r="E229" s="77"/>
      <c r="F229" s="77">
        <f t="shared" si="3"/>
        <v>0</v>
      </c>
      <c r="G229" s="82" t="s">
        <v>297</v>
      </c>
    </row>
    <row r="230" spans="1:7" s="31" customFormat="1" x14ac:dyDescent="0.45">
      <c r="A230" s="19">
        <v>72</v>
      </c>
      <c r="B230" s="29" t="s">
        <v>375</v>
      </c>
      <c r="C230" s="18" t="s">
        <v>4</v>
      </c>
      <c r="D230" s="76">
        <v>20</v>
      </c>
      <c r="E230" s="77"/>
      <c r="F230" s="77">
        <f t="shared" si="3"/>
        <v>0</v>
      </c>
      <c r="G230" s="82" t="s">
        <v>297</v>
      </c>
    </row>
    <row r="231" spans="1:7" s="31" customFormat="1" x14ac:dyDescent="0.45">
      <c r="A231" s="19">
        <v>73</v>
      </c>
      <c r="B231" s="29" t="s">
        <v>376</v>
      </c>
      <c r="C231" s="18" t="s">
        <v>4</v>
      </c>
      <c r="D231" s="76">
        <v>30</v>
      </c>
      <c r="E231" s="77"/>
      <c r="F231" s="77">
        <f t="shared" si="3"/>
        <v>0</v>
      </c>
      <c r="G231" s="82" t="s">
        <v>297</v>
      </c>
    </row>
    <row r="232" spans="1:7" s="31" customFormat="1" x14ac:dyDescent="0.45">
      <c r="A232" s="19">
        <v>74</v>
      </c>
      <c r="B232" s="29" t="s">
        <v>377</v>
      </c>
      <c r="C232" s="18" t="s">
        <v>4</v>
      </c>
      <c r="D232" s="76">
        <v>20</v>
      </c>
      <c r="E232" s="77"/>
      <c r="F232" s="77">
        <f t="shared" si="3"/>
        <v>0</v>
      </c>
      <c r="G232" s="82" t="s">
        <v>297</v>
      </c>
    </row>
    <row r="233" spans="1:7" s="17" customFormat="1" x14ac:dyDescent="0.35">
      <c r="A233" s="20">
        <v>75</v>
      </c>
      <c r="B233" s="29" t="s">
        <v>253</v>
      </c>
      <c r="C233" s="14" t="s">
        <v>10</v>
      </c>
      <c r="D233" s="76">
        <v>40.562800000000003</v>
      </c>
      <c r="E233" s="77"/>
      <c r="F233" s="77">
        <f t="shared" si="3"/>
        <v>0</v>
      </c>
      <c r="G233" s="82" t="s">
        <v>297</v>
      </c>
    </row>
    <row r="234" spans="1:7" s="31" customFormat="1" x14ac:dyDescent="0.45">
      <c r="A234" s="34">
        <v>76</v>
      </c>
      <c r="B234" s="63" t="s">
        <v>252</v>
      </c>
      <c r="C234" s="12" t="s">
        <v>12</v>
      </c>
      <c r="D234" s="77">
        <v>10.728</v>
      </c>
      <c r="E234" s="77"/>
      <c r="F234" s="77">
        <f t="shared" si="3"/>
        <v>0</v>
      </c>
      <c r="G234" s="82" t="s">
        <v>297</v>
      </c>
    </row>
    <row r="235" spans="1:7" s="17" customFormat="1" x14ac:dyDescent="0.35">
      <c r="A235" s="20">
        <v>77</v>
      </c>
      <c r="B235" s="29" t="s">
        <v>255</v>
      </c>
      <c r="C235" s="14" t="s">
        <v>12</v>
      </c>
      <c r="D235" s="76">
        <v>6.1357499999999998</v>
      </c>
      <c r="E235" s="77"/>
      <c r="F235" s="77">
        <f t="shared" si="3"/>
        <v>0</v>
      </c>
      <c r="G235" s="82" t="s">
        <v>297</v>
      </c>
    </row>
    <row r="236" spans="1:7" s="31" customFormat="1" x14ac:dyDescent="0.45">
      <c r="A236" s="20">
        <v>78</v>
      </c>
      <c r="B236" s="29" t="s">
        <v>254</v>
      </c>
      <c r="C236" s="14" t="s">
        <v>10</v>
      </c>
      <c r="D236" s="76">
        <v>31.890599999999999</v>
      </c>
      <c r="E236" s="77"/>
      <c r="F236" s="77">
        <f t="shared" si="3"/>
        <v>0</v>
      </c>
      <c r="G236" s="82" t="s">
        <v>297</v>
      </c>
    </row>
    <row r="237" spans="1:7" s="31" customFormat="1" x14ac:dyDescent="0.45">
      <c r="A237" s="20">
        <v>79</v>
      </c>
      <c r="B237" s="63" t="s">
        <v>275</v>
      </c>
      <c r="C237" s="54" t="s">
        <v>10</v>
      </c>
      <c r="D237" s="77">
        <v>0.5</v>
      </c>
      <c r="E237" s="77"/>
      <c r="F237" s="77">
        <f t="shared" si="3"/>
        <v>0</v>
      </c>
      <c r="G237" s="82" t="s">
        <v>297</v>
      </c>
    </row>
    <row r="238" spans="1:7" s="17" customFormat="1" x14ac:dyDescent="0.35">
      <c r="A238" s="20">
        <v>80</v>
      </c>
      <c r="B238" s="29" t="s">
        <v>256</v>
      </c>
      <c r="C238" s="14" t="s">
        <v>4</v>
      </c>
      <c r="D238" s="76">
        <v>35</v>
      </c>
      <c r="E238" s="77"/>
      <c r="F238" s="77">
        <f t="shared" si="3"/>
        <v>0</v>
      </c>
      <c r="G238" s="82" t="s">
        <v>297</v>
      </c>
    </row>
    <row r="239" spans="1:7" s="17" customFormat="1" x14ac:dyDescent="0.35">
      <c r="A239" s="20" t="s">
        <v>260</v>
      </c>
      <c r="B239" s="29" t="s">
        <v>261</v>
      </c>
      <c r="C239" s="14" t="s">
        <v>4</v>
      </c>
      <c r="D239" s="76">
        <v>35.35</v>
      </c>
      <c r="E239" s="77"/>
      <c r="F239" s="77">
        <f t="shared" si="3"/>
        <v>0</v>
      </c>
      <c r="G239" s="82" t="s">
        <v>393</v>
      </c>
    </row>
    <row r="240" spans="1:7" s="17" customFormat="1" x14ac:dyDescent="0.35">
      <c r="A240" s="53" t="s">
        <v>272</v>
      </c>
      <c r="B240" s="29" t="s">
        <v>378</v>
      </c>
      <c r="C240" s="14" t="s">
        <v>14</v>
      </c>
      <c r="D240" s="76">
        <v>3</v>
      </c>
      <c r="E240" s="77"/>
      <c r="F240" s="77">
        <f t="shared" si="3"/>
        <v>0</v>
      </c>
      <c r="G240" s="82" t="s">
        <v>297</v>
      </c>
    </row>
    <row r="241" spans="1:7" s="17" customFormat="1" x14ac:dyDescent="0.35">
      <c r="A241" s="53" t="s">
        <v>262</v>
      </c>
      <c r="B241" s="29" t="s">
        <v>270</v>
      </c>
      <c r="C241" s="14" t="s">
        <v>9</v>
      </c>
      <c r="D241" s="76">
        <v>0.34500000000000003</v>
      </c>
      <c r="E241" s="77"/>
      <c r="F241" s="77">
        <f t="shared" si="3"/>
        <v>0</v>
      </c>
      <c r="G241" s="82" t="s">
        <v>296</v>
      </c>
    </row>
    <row r="242" spans="1:7" s="17" customFormat="1" x14ac:dyDescent="0.35">
      <c r="A242" s="53" t="s">
        <v>263</v>
      </c>
      <c r="B242" s="29" t="s">
        <v>379</v>
      </c>
      <c r="C242" s="14" t="s">
        <v>14</v>
      </c>
      <c r="D242" s="76">
        <v>3</v>
      </c>
      <c r="E242" s="77"/>
      <c r="F242" s="77">
        <f t="shared" si="3"/>
        <v>0</v>
      </c>
      <c r="G242" s="82" t="s">
        <v>297</v>
      </c>
    </row>
    <row r="243" spans="1:7" s="17" customFormat="1" x14ac:dyDescent="0.35">
      <c r="A243" s="53" t="s">
        <v>264</v>
      </c>
      <c r="B243" s="29" t="s">
        <v>271</v>
      </c>
      <c r="C243" s="14" t="s">
        <v>9</v>
      </c>
      <c r="D243" s="76">
        <v>0.34500000000000003</v>
      </c>
      <c r="E243" s="77"/>
      <c r="F243" s="77">
        <f t="shared" si="3"/>
        <v>0</v>
      </c>
      <c r="G243" s="82" t="s">
        <v>296</v>
      </c>
    </row>
    <row r="244" spans="1:7" s="17" customFormat="1" x14ac:dyDescent="0.35">
      <c r="A244" s="53" t="s">
        <v>265</v>
      </c>
      <c r="B244" s="29" t="s">
        <v>380</v>
      </c>
      <c r="C244" s="14" t="s">
        <v>14</v>
      </c>
      <c r="D244" s="76">
        <v>2</v>
      </c>
      <c r="E244" s="77"/>
      <c r="F244" s="77">
        <f t="shared" si="3"/>
        <v>0</v>
      </c>
      <c r="G244" s="82" t="s">
        <v>297</v>
      </c>
    </row>
    <row r="245" spans="1:7" s="17" customFormat="1" x14ac:dyDescent="0.35">
      <c r="A245" s="53" t="s">
        <v>266</v>
      </c>
      <c r="B245" s="29" t="s">
        <v>71</v>
      </c>
      <c r="C245" s="14" t="s">
        <v>9</v>
      </c>
      <c r="D245" s="76">
        <v>0.23</v>
      </c>
      <c r="E245" s="77"/>
      <c r="F245" s="77">
        <f t="shared" si="3"/>
        <v>0</v>
      </c>
      <c r="G245" s="82" t="s">
        <v>296</v>
      </c>
    </row>
    <row r="246" spans="1:7" s="17" customFormat="1" x14ac:dyDescent="0.35">
      <c r="A246" s="53" t="s">
        <v>273</v>
      </c>
      <c r="B246" s="29" t="s">
        <v>267</v>
      </c>
      <c r="C246" s="14" t="s">
        <v>14</v>
      </c>
      <c r="D246" s="76">
        <v>2</v>
      </c>
      <c r="E246" s="77"/>
      <c r="F246" s="77">
        <f t="shared" si="3"/>
        <v>0</v>
      </c>
      <c r="G246" s="82" t="s">
        <v>297</v>
      </c>
    </row>
    <row r="247" spans="1:7" s="17" customFormat="1" x14ac:dyDescent="0.35">
      <c r="A247" s="55" t="s">
        <v>274</v>
      </c>
      <c r="B247" s="72" t="s">
        <v>268</v>
      </c>
      <c r="C247" s="56" t="s">
        <v>9</v>
      </c>
      <c r="D247" s="85">
        <v>0.23</v>
      </c>
      <c r="E247" s="86"/>
      <c r="F247" s="86">
        <f t="shared" si="3"/>
        <v>0</v>
      </c>
      <c r="G247" s="82" t="s">
        <v>296</v>
      </c>
    </row>
    <row r="248" spans="1:7" s="8" customFormat="1" x14ac:dyDescent="0.35">
      <c r="A248" s="11"/>
      <c r="B248" s="35" t="s">
        <v>381</v>
      </c>
      <c r="C248" s="7"/>
      <c r="D248" s="87"/>
      <c r="E248" s="87"/>
      <c r="F248" s="87"/>
      <c r="G248" s="82" t="s">
        <v>297</v>
      </c>
    </row>
    <row r="249" spans="1:7" s="17" customFormat="1" x14ac:dyDescent="0.35">
      <c r="A249" s="15" t="s">
        <v>281</v>
      </c>
      <c r="B249" s="73" t="s">
        <v>382</v>
      </c>
      <c r="C249" s="16" t="s">
        <v>14</v>
      </c>
      <c r="D249" s="88">
        <v>1</v>
      </c>
      <c r="E249" s="88"/>
      <c r="F249" s="88">
        <f>D249*E249</f>
        <v>0</v>
      </c>
      <c r="G249" s="82" t="s">
        <v>297</v>
      </c>
    </row>
    <row r="250" spans="1:7" s="8" customFormat="1" x14ac:dyDescent="0.35">
      <c r="A250" s="10" t="s">
        <v>282</v>
      </c>
      <c r="B250" s="28" t="s">
        <v>330</v>
      </c>
      <c r="C250" s="9" t="s">
        <v>12</v>
      </c>
      <c r="D250" s="87">
        <v>0.05</v>
      </c>
      <c r="E250" s="88"/>
      <c r="F250" s="88">
        <f t="shared" ref="F250:F260" si="4">D250*E250</f>
        <v>0</v>
      </c>
      <c r="G250" s="82" t="s">
        <v>296</v>
      </c>
    </row>
    <row r="251" spans="1:7" s="8" customFormat="1" x14ac:dyDescent="0.35">
      <c r="A251" s="10" t="s">
        <v>283</v>
      </c>
      <c r="B251" s="28" t="s">
        <v>331</v>
      </c>
      <c r="C251" s="9" t="s">
        <v>33</v>
      </c>
      <c r="D251" s="87">
        <v>0.5</v>
      </c>
      <c r="E251" s="88"/>
      <c r="F251" s="88">
        <f t="shared" si="4"/>
        <v>0</v>
      </c>
      <c r="G251" s="82" t="s">
        <v>296</v>
      </c>
    </row>
    <row r="252" spans="1:7" s="8" customFormat="1" ht="16.5" x14ac:dyDescent="0.35">
      <c r="A252" s="6" t="s">
        <v>284</v>
      </c>
      <c r="B252" s="74" t="s">
        <v>383</v>
      </c>
      <c r="C252" s="7" t="s">
        <v>294</v>
      </c>
      <c r="D252" s="89">
        <v>5.3</v>
      </c>
      <c r="E252" s="88"/>
      <c r="F252" s="88">
        <f t="shared" si="4"/>
        <v>0</v>
      </c>
      <c r="G252" s="82" t="s">
        <v>297</v>
      </c>
    </row>
    <row r="253" spans="1:7" s="8" customFormat="1" ht="16.5" x14ac:dyDescent="0.35">
      <c r="A253" s="6" t="s">
        <v>285</v>
      </c>
      <c r="B253" s="27" t="s">
        <v>384</v>
      </c>
      <c r="C253" s="7" t="s">
        <v>294</v>
      </c>
      <c r="D253" s="89">
        <v>5.3794999999999993</v>
      </c>
      <c r="E253" s="88"/>
      <c r="F253" s="88">
        <f t="shared" si="4"/>
        <v>0</v>
      </c>
      <c r="G253" s="82" t="s">
        <v>296</v>
      </c>
    </row>
    <row r="254" spans="1:7" s="8" customFormat="1" x14ac:dyDescent="0.35">
      <c r="A254" s="6" t="s">
        <v>286</v>
      </c>
      <c r="B254" s="30" t="s">
        <v>385</v>
      </c>
      <c r="C254" s="7" t="s">
        <v>10</v>
      </c>
      <c r="D254" s="89">
        <v>1.6199999999999999E-2</v>
      </c>
      <c r="E254" s="88"/>
      <c r="F254" s="88">
        <f t="shared" si="4"/>
        <v>0</v>
      </c>
      <c r="G254" s="82" t="s">
        <v>296</v>
      </c>
    </row>
    <row r="255" spans="1:7" s="8" customFormat="1" x14ac:dyDescent="0.35">
      <c r="A255" s="6" t="s">
        <v>287</v>
      </c>
      <c r="B255" s="30" t="s">
        <v>386</v>
      </c>
      <c r="C255" s="7" t="s">
        <v>10</v>
      </c>
      <c r="D255" s="89">
        <v>0.47023000000000004</v>
      </c>
      <c r="E255" s="88"/>
      <c r="F255" s="88">
        <f t="shared" si="4"/>
        <v>0</v>
      </c>
      <c r="G255" s="82" t="s">
        <v>296</v>
      </c>
    </row>
    <row r="256" spans="1:7" s="8" customFormat="1" x14ac:dyDescent="0.35">
      <c r="A256" s="6" t="s">
        <v>288</v>
      </c>
      <c r="B256" s="30" t="s">
        <v>387</v>
      </c>
      <c r="C256" s="7" t="s">
        <v>10</v>
      </c>
      <c r="D256" s="89">
        <v>8.5299999999999994E-3</v>
      </c>
      <c r="E256" s="88"/>
      <c r="F256" s="88">
        <f t="shared" si="4"/>
        <v>0</v>
      </c>
      <c r="G256" s="82" t="s">
        <v>296</v>
      </c>
    </row>
    <row r="257" spans="1:240" s="8" customFormat="1" ht="16.5" x14ac:dyDescent="0.35">
      <c r="A257" s="6" t="s">
        <v>289</v>
      </c>
      <c r="B257" s="36" t="s">
        <v>280</v>
      </c>
      <c r="C257" s="7" t="s">
        <v>295</v>
      </c>
      <c r="D257" s="89">
        <v>6.7839999999999998</v>
      </c>
      <c r="E257" s="88"/>
      <c r="F257" s="88">
        <f t="shared" si="4"/>
        <v>0</v>
      </c>
      <c r="G257" s="82" t="s">
        <v>296</v>
      </c>
    </row>
    <row r="258" spans="1:240" s="8" customFormat="1" ht="16.5" x14ac:dyDescent="0.35">
      <c r="A258" s="6" t="s">
        <v>290</v>
      </c>
      <c r="B258" s="36" t="s">
        <v>388</v>
      </c>
      <c r="C258" s="7" t="s">
        <v>294</v>
      </c>
      <c r="D258" s="89">
        <v>1.2719999999999999E-2</v>
      </c>
      <c r="E258" s="88"/>
      <c r="F258" s="88">
        <f t="shared" si="4"/>
        <v>0</v>
      </c>
      <c r="G258" s="82" t="s">
        <v>296</v>
      </c>
    </row>
    <row r="259" spans="1:240" s="8" customFormat="1" ht="16.5" x14ac:dyDescent="0.35">
      <c r="A259" s="6" t="s">
        <v>291</v>
      </c>
      <c r="B259" s="36" t="s">
        <v>389</v>
      </c>
      <c r="C259" s="7" t="s">
        <v>294</v>
      </c>
      <c r="D259" s="89">
        <v>3.3389999999999996E-2</v>
      </c>
      <c r="E259" s="88"/>
      <c r="F259" s="88">
        <f t="shared" si="4"/>
        <v>0</v>
      </c>
      <c r="G259" s="82" t="s">
        <v>296</v>
      </c>
    </row>
    <row r="260" spans="1:240" s="8" customFormat="1" ht="17" thickBot="1" x14ac:dyDescent="0.4">
      <c r="A260" s="6" t="s">
        <v>292</v>
      </c>
      <c r="B260" s="36" t="s">
        <v>390</v>
      </c>
      <c r="C260" s="7" t="s">
        <v>294</v>
      </c>
      <c r="D260" s="89">
        <v>0.16376999999999997</v>
      </c>
      <c r="E260" s="88"/>
      <c r="F260" s="88">
        <f t="shared" si="4"/>
        <v>0</v>
      </c>
      <c r="G260" s="82" t="s">
        <v>296</v>
      </c>
    </row>
    <row r="261" spans="1:240" ht="16.5" thickBot="1" x14ac:dyDescent="0.4">
      <c r="A261" s="21"/>
      <c r="B261" s="37" t="s">
        <v>5</v>
      </c>
      <c r="C261" s="22"/>
      <c r="D261" s="90"/>
      <c r="E261" s="91"/>
      <c r="F261" s="92">
        <f>SUM(F7:F260)</f>
        <v>0</v>
      </c>
    </row>
    <row r="262" spans="1:240" s="2" customFormat="1" ht="16.5" thickBot="1" x14ac:dyDescent="0.4">
      <c r="A262" s="23"/>
      <c r="B262" s="38" t="s">
        <v>391</v>
      </c>
      <c r="C262" s="57"/>
      <c r="D262" s="93"/>
      <c r="E262" s="93"/>
      <c r="F262" s="94">
        <f>F261*C262</f>
        <v>0</v>
      </c>
    </row>
    <row r="263" spans="1:240" s="2" customFormat="1" ht="16.5" thickBot="1" x14ac:dyDescent="0.4">
      <c r="A263" s="23"/>
      <c r="B263" s="39" t="s">
        <v>6</v>
      </c>
      <c r="C263" s="24"/>
      <c r="D263" s="93"/>
      <c r="E263" s="93"/>
      <c r="F263" s="93">
        <f>SUM(F261:F262)</f>
        <v>0</v>
      </c>
    </row>
    <row r="264" spans="1:240" s="2" customFormat="1" ht="16.5" thickBot="1" x14ac:dyDescent="0.4">
      <c r="A264" s="23"/>
      <c r="B264" s="38" t="s">
        <v>7</v>
      </c>
      <c r="C264" s="57"/>
      <c r="D264" s="93"/>
      <c r="E264" s="93"/>
      <c r="F264" s="94">
        <f>F263*C264</f>
        <v>0</v>
      </c>
    </row>
    <row r="265" spans="1:240" s="2" customFormat="1" ht="16.5" thickBot="1" x14ac:dyDescent="0.4">
      <c r="A265" s="25"/>
      <c r="B265" s="75" t="s">
        <v>6</v>
      </c>
      <c r="C265" s="26"/>
      <c r="D265" s="95"/>
      <c r="E265" s="95"/>
      <c r="F265" s="95">
        <f>SUM(F263:F264)</f>
        <v>0</v>
      </c>
    </row>
    <row r="266" spans="1:240" s="2" customFormat="1" ht="16.5" thickBot="1" x14ac:dyDescent="0.4">
      <c r="A266" s="23"/>
      <c r="B266" s="38" t="s">
        <v>392</v>
      </c>
      <c r="C266" s="57"/>
      <c r="D266" s="93"/>
      <c r="E266" s="93"/>
      <c r="F266" s="94">
        <f>F265*C266</f>
        <v>0</v>
      </c>
    </row>
    <row r="267" spans="1:240" s="2" customFormat="1" ht="16.5" thickBot="1" x14ac:dyDescent="0.4">
      <c r="A267" s="25"/>
      <c r="B267" s="75" t="s">
        <v>6</v>
      </c>
      <c r="C267" s="26"/>
      <c r="D267" s="95"/>
      <c r="E267" s="95"/>
      <c r="F267" s="95">
        <f>F266+F265</f>
        <v>0</v>
      </c>
    </row>
    <row r="268" spans="1:240" ht="24" customHeight="1" x14ac:dyDescent="0.35"/>
    <row r="269" spans="1:240" s="44" customFormat="1" ht="39.75" customHeight="1" x14ac:dyDescent="0.35"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41"/>
      <c r="AO269" s="41"/>
      <c r="AP269" s="41"/>
      <c r="AQ269" s="41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41"/>
      <c r="BD269" s="41"/>
      <c r="BE269" s="41"/>
      <c r="BF269" s="41"/>
      <c r="BG269" s="41"/>
      <c r="BH269" s="41"/>
      <c r="BI269" s="41"/>
      <c r="BJ269" s="41"/>
      <c r="BK269" s="41"/>
      <c r="BL269" s="41"/>
      <c r="BM269" s="41"/>
      <c r="BN269" s="41"/>
      <c r="BO269" s="41"/>
      <c r="BP269" s="41"/>
      <c r="BQ269" s="41"/>
      <c r="BR269" s="41"/>
      <c r="BS269" s="41"/>
      <c r="BT269" s="41"/>
      <c r="BU269" s="41"/>
      <c r="BV269" s="41"/>
      <c r="BW269" s="41"/>
      <c r="BX269" s="41"/>
      <c r="BY269" s="41"/>
      <c r="BZ269" s="41"/>
      <c r="CA269" s="41"/>
      <c r="CB269" s="41"/>
      <c r="CC269" s="41"/>
      <c r="CD269" s="41"/>
      <c r="CE269" s="41"/>
      <c r="CF269" s="41"/>
      <c r="CG269" s="41"/>
      <c r="CH269" s="41"/>
      <c r="CI269" s="41"/>
      <c r="CJ269" s="41"/>
      <c r="CK269" s="41"/>
      <c r="CL269" s="41"/>
      <c r="CM269" s="41"/>
      <c r="CN269" s="41"/>
      <c r="CO269" s="41"/>
      <c r="CP269" s="41"/>
      <c r="CQ269" s="41"/>
      <c r="CR269" s="41"/>
      <c r="CS269" s="41"/>
      <c r="CT269" s="41"/>
      <c r="CU269" s="41"/>
      <c r="CV269" s="41"/>
      <c r="CW269" s="41"/>
      <c r="CX269" s="41"/>
      <c r="CY269" s="41"/>
      <c r="CZ269" s="41"/>
      <c r="DA269" s="41"/>
      <c r="DB269" s="41"/>
      <c r="DC269" s="41"/>
      <c r="DD269" s="41"/>
      <c r="DE269" s="41"/>
      <c r="DF269" s="41"/>
      <c r="DG269" s="41"/>
      <c r="DH269" s="41"/>
      <c r="DI269" s="41"/>
      <c r="DJ269" s="41"/>
      <c r="DK269" s="41"/>
      <c r="DL269" s="41"/>
      <c r="DM269" s="41"/>
      <c r="DN269" s="41"/>
      <c r="DO269" s="41"/>
      <c r="DP269" s="41"/>
      <c r="DQ269" s="41"/>
      <c r="DR269" s="41"/>
      <c r="DS269" s="41"/>
      <c r="DT269" s="41"/>
      <c r="DU269" s="41"/>
      <c r="DV269" s="41"/>
      <c r="DW269" s="41"/>
      <c r="DX269" s="41"/>
      <c r="DY269" s="41"/>
      <c r="DZ269" s="41"/>
      <c r="EA269" s="41"/>
      <c r="EB269" s="41"/>
      <c r="EC269" s="41"/>
      <c r="ED269" s="41"/>
      <c r="EE269" s="41"/>
      <c r="EF269" s="41"/>
      <c r="EG269" s="41"/>
      <c r="EH269" s="41"/>
      <c r="EI269" s="41"/>
      <c r="EJ269" s="41"/>
      <c r="EK269" s="41"/>
      <c r="EL269" s="41"/>
      <c r="EM269" s="41"/>
      <c r="EN269" s="41"/>
      <c r="EO269" s="41"/>
      <c r="EP269" s="41"/>
      <c r="EQ269" s="41"/>
      <c r="ER269" s="41"/>
      <c r="ES269" s="41"/>
      <c r="ET269" s="41"/>
      <c r="EU269" s="41"/>
      <c r="EV269" s="41"/>
      <c r="EW269" s="41"/>
      <c r="EX269" s="41"/>
      <c r="EY269" s="41"/>
      <c r="EZ269" s="41"/>
      <c r="FA269" s="41"/>
      <c r="FB269" s="41"/>
      <c r="FC269" s="41"/>
      <c r="FD269" s="41"/>
      <c r="FE269" s="41"/>
      <c r="FF269" s="41"/>
      <c r="FG269" s="41"/>
      <c r="FH269" s="41"/>
      <c r="FI269" s="41"/>
      <c r="FJ269" s="41"/>
      <c r="FK269" s="41"/>
      <c r="FL269" s="41"/>
      <c r="FM269" s="41"/>
      <c r="FN269" s="41"/>
      <c r="FO269" s="41"/>
      <c r="FP269" s="41"/>
      <c r="FQ269" s="41"/>
      <c r="FR269" s="41"/>
      <c r="FS269" s="41"/>
      <c r="FT269" s="41"/>
      <c r="FU269" s="41"/>
      <c r="FV269" s="41"/>
      <c r="FW269" s="41"/>
      <c r="FX269" s="41"/>
      <c r="FY269" s="41"/>
      <c r="FZ269" s="41"/>
      <c r="GA269" s="41"/>
      <c r="GB269" s="41"/>
      <c r="GC269" s="41"/>
      <c r="GD269" s="41"/>
      <c r="GE269" s="41"/>
      <c r="GF269" s="41"/>
      <c r="GG269" s="41"/>
      <c r="GH269" s="41"/>
      <c r="GI269" s="41"/>
      <c r="GJ269" s="41"/>
      <c r="GK269" s="41"/>
      <c r="GL269" s="41"/>
      <c r="GM269" s="41"/>
      <c r="GN269" s="41"/>
      <c r="GO269" s="41"/>
      <c r="GP269" s="41"/>
      <c r="GQ269" s="41"/>
      <c r="GR269" s="41"/>
      <c r="GS269" s="41"/>
      <c r="GT269" s="41"/>
      <c r="GU269" s="41"/>
      <c r="GV269" s="41"/>
      <c r="GW269" s="41"/>
      <c r="GX269" s="41"/>
      <c r="GY269" s="41"/>
      <c r="GZ269" s="41"/>
      <c r="HA269" s="41"/>
      <c r="HB269" s="41"/>
      <c r="HC269" s="41"/>
      <c r="HD269" s="41"/>
      <c r="HE269" s="41"/>
      <c r="HF269" s="41"/>
      <c r="HG269" s="41"/>
      <c r="HH269" s="41"/>
      <c r="HI269" s="41"/>
      <c r="HJ269" s="41"/>
      <c r="HK269" s="41"/>
      <c r="HL269" s="41"/>
      <c r="HM269" s="41"/>
      <c r="HN269" s="41"/>
      <c r="HO269" s="41"/>
      <c r="HP269" s="41"/>
      <c r="HQ269" s="41"/>
      <c r="HR269" s="41"/>
      <c r="HS269" s="41"/>
      <c r="HT269" s="41"/>
      <c r="HU269" s="41"/>
      <c r="HV269" s="41"/>
      <c r="HW269" s="41"/>
      <c r="HX269" s="41"/>
      <c r="HY269" s="41"/>
      <c r="HZ269" s="41"/>
      <c r="IA269" s="41"/>
      <c r="IB269" s="41"/>
      <c r="IC269" s="41"/>
      <c r="ID269" s="41"/>
      <c r="IE269" s="41"/>
      <c r="IF269" s="41"/>
    </row>
    <row r="270" spans="1:240" s="44" customFormat="1" ht="23.25" customHeight="1" x14ac:dyDescent="0.35"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  <c r="AT270" s="41"/>
      <c r="AU270" s="41"/>
      <c r="AV270" s="41"/>
      <c r="AW270" s="41"/>
      <c r="AX270" s="41"/>
      <c r="AY270" s="41"/>
      <c r="AZ270" s="41"/>
      <c r="BA270" s="41"/>
      <c r="BB270" s="41"/>
      <c r="BC270" s="41"/>
      <c r="BD270" s="41"/>
      <c r="BE270" s="41"/>
      <c r="BF270" s="41"/>
      <c r="BG270" s="41"/>
      <c r="BH270" s="41"/>
      <c r="BI270" s="41"/>
      <c r="BJ270" s="41"/>
      <c r="BK270" s="41"/>
      <c r="BL270" s="41"/>
      <c r="BM270" s="41"/>
      <c r="BN270" s="41"/>
      <c r="BO270" s="41"/>
      <c r="BP270" s="41"/>
      <c r="BQ270" s="41"/>
      <c r="BR270" s="41"/>
      <c r="BS270" s="41"/>
      <c r="BT270" s="41"/>
      <c r="BU270" s="41"/>
      <c r="BV270" s="41"/>
      <c r="BW270" s="41"/>
      <c r="BX270" s="41"/>
      <c r="BY270" s="41"/>
      <c r="BZ270" s="41"/>
      <c r="CA270" s="41"/>
      <c r="CB270" s="41"/>
      <c r="CC270" s="41"/>
      <c r="CD270" s="41"/>
      <c r="CE270" s="41"/>
      <c r="CF270" s="41"/>
      <c r="CG270" s="41"/>
      <c r="CH270" s="41"/>
      <c r="CI270" s="41"/>
      <c r="CJ270" s="41"/>
      <c r="CK270" s="41"/>
      <c r="CL270" s="41"/>
      <c r="CM270" s="41"/>
      <c r="CN270" s="41"/>
      <c r="CO270" s="41"/>
      <c r="CP270" s="41"/>
      <c r="CQ270" s="41"/>
      <c r="CR270" s="41"/>
      <c r="CS270" s="41"/>
      <c r="CT270" s="41"/>
      <c r="CU270" s="41"/>
      <c r="CV270" s="41"/>
      <c r="CW270" s="41"/>
      <c r="CX270" s="41"/>
      <c r="CY270" s="41"/>
      <c r="CZ270" s="41"/>
      <c r="DA270" s="41"/>
      <c r="DB270" s="41"/>
      <c r="DC270" s="41"/>
      <c r="DD270" s="41"/>
      <c r="DE270" s="41"/>
      <c r="DF270" s="41"/>
      <c r="DG270" s="41"/>
      <c r="DH270" s="41"/>
      <c r="DI270" s="41"/>
      <c r="DJ270" s="41"/>
      <c r="DK270" s="41"/>
      <c r="DL270" s="41"/>
      <c r="DM270" s="41"/>
      <c r="DN270" s="41"/>
      <c r="DO270" s="41"/>
      <c r="DP270" s="41"/>
      <c r="DQ270" s="41"/>
      <c r="DR270" s="41"/>
      <c r="DS270" s="41"/>
      <c r="DT270" s="41"/>
      <c r="DU270" s="41"/>
      <c r="DV270" s="41"/>
      <c r="DW270" s="41"/>
      <c r="DX270" s="41"/>
      <c r="DY270" s="41"/>
      <c r="DZ270" s="41"/>
      <c r="EA270" s="41"/>
      <c r="EB270" s="41"/>
      <c r="EC270" s="41"/>
      <c r="ED270" s="41"/>
      <c r="EE270" s="41"/>
      <c r="EF270" s="41"/>
      <c r="EG270" s="41"/>
      <c r="EH270" s="41"/>
      <c r="EI270" s="41"/>
      <c r="EJ270" s="41"/>
      <c r="EK270" s="41"/>
      <c r="EL270" s="41"/>
      <c r="EM270" s="41"/>
      <c r="EN270" s="41"/>
      <c r="EO270" s="41"/>
      <c r="EP270" s="41"/>
      <c r="EQ270" s="41"/>
      <c r="ER270" s="41"/>
      <c r="ES270" s="41"/>
      <c r="ET270" s="41"/>
      <c r="EU270" s="41"/>
      <c r="EV270" s="41"/>
      <c r="EW270" s="41"/>
      <c r="EX270" s="41"/>
      <c r="EY270" s="41"/>
      <c r="EZ270" s="41"/>
      <c r="FA270" s="41"/>
      <c r="FB270" s="41"/>
      <c r="FC270" s="41"/>
      <c r="FD270" s="41"/>
      <c r="FE270" s="41"/>
      <c r="FF270" s="41"/>
      <c r="FG270" s="41"/>
      <c r="FH270" s="41"/>
      <c r="FI270" s="41"/>
      <c r="FJ270" s="41"/>
      <c r="FK270" s="41"/>
      <c r="FL270" s="41"/>
      <c r="FM270" s="41"/>
      <c r="FN270" s="41"/>
      <c r="FO270" s="41"/>
      <c r="FP270" s="41"/>
      <c r="FQ270" s="41"/>
      <c r="FR270" s="41"/>
      <c r="FS270" s="41"/>
      <c r="FT270" s="41"/>
      <c r="FU270" s="41"/>
      <c r="FV270" s="41"/>
      <c r="FW270" s="41"/>
      <c r="FX270" s="41"/>
      <c r="FY270" s="41"/>
      <c r="FZ270" s="41"/>
      <c r="GA270" s="41"/>
      <c r="GB270" s="41"/>
      <c r="GC270" s="41"/>
      <c r="GD270" s="41"/>
      <c r="GE270" s="41"/>
      <c r="GF270" s="41"/>
      <c r="GG270" s="41"/>
      <c r="GH270" s="41"/>
      <c r="GI270" s="41"/>
      <c r="GJ270" s="41"/>
      <c r="GK270" s="41"/>
      <c r="GL270" s="41"/>
      <c r="GM270" s="41"/>
      <c r="GN270" s="41"/>
      <c r="GO270" s="41"/>
      <c r="GP270" s="41"/>
      <c r="GQ270" s="41"/>
      <c r="GR270" s="41"/>
      <c r="GS270" s="41"/>
      <c r="GT270" s="41"/>
      <c r="GU270" s="41"/>
      <c r="GV270" s="41"/>
      <c r="GW270" s="41"/>
      <c r="GX270" s="41"/>
      <c r="GY270" s="41"/>
      <c r="GZ270" s="41"/>
      <c r="HA270" s="41"/>
      <c r="HB270" s="41"/>
      <c r="HC270" s="41"/>
      <c r="HD270" s="41"/>
      <c r="HE270" s="41"/>
      <c r="HF270" s="41"/>
      <c r="HG270" s="41"/>
      <c r="HH270" s="41"/>
      <c r="HI270" s="41"/>
      <c r="HJ270" s="41"/>
      <c r="HK270" s="41"/>
      <c r="HL270" s="41"/>
      <c r="HM270" s="41"/>
      <c r="HN270" s="41"/>
      <c r="HO270" s="41"/>
      <c r="HP270" s="41"/>
      <c r="HQ270" s="41"/>
      <c r="HR270" s="41"/>
      <c r="HS270" s="41"/>
      <c r="HT270" s="41"/>
      <c r="HU270" s="41"/>
      <c r="HV270" s="41"/>
      <c r="HW270" s="41"/>
      <c r="HX270" s="41"/>
      <c r="HY270" s="41"/>
      <c r="HZ270" s="41"/>
      <c r="IA270" s="41"/>
      <c r="IB270" s="41"/>
      <c r="IC270" s="41"/>
      <c r="ID270" s="41"/>
      <c r="IE270" s="41"/>
      <c r="IF270" s="41"/>
    </row>
    <row r="271" spans="1:240" s="44" customFormat="1" ht="21.75" customHeight="1" x14ac:dyDescent="0.35"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  <c r="AT271" s="41"/>
      <c r="AU271" s="41"/>
      <c r="AV271" s="41"/>
      <c r="AW271" s="41"/>
      <c r="AX271" s="41"/>
      <c r="AY271" s="41"/>
      <c r="AZ271" s="41"/>
      <c r="BA271" s="41"/>
      <c r="BB271" s="41"/>
      <c r="BC271" s="41"/>
      <c r="BD271" s="41"/>
      <c r="BE271" s="41"/>
      <c r="BF271" s="41"/>
      <c r="BG271" s="41"/>
      <c r="BH271" s="41"/>
      <c r="BI271" s="41"/>
      <c r="BJ271" s="41"/>
      <c r="BK271" s="41"/>
      <c r="BL271" s="41"/>
      <c r="BM271" s="41"/>
      <c r="BN271" s="41"/>
      <c r="BO271" s="41"/>
      <c r="BP271" s="41"/>
      <c r="BQ271" s="41"/>
      <c r="BR271" s="41"/>
      <c r="BS271" s="41"/>
      <c r="BT271" s="41"/>
      <c r="BU271" s="41"/>
      <c r="BV271" s="41"/>
      <c r="BW271" s="41"/>
      <c r="BX271" s="41"/>
      <c r="BY271" s="41"/>
      <c r="BZ271" s="41"/>
      <c r="CA271" s="41"/>
      <c r="CB271" s="41"/>
      <c r="CC271" s="41"/>
      <c r="CD271" s="41"/>
      <c r="CE271" s="41"/>
      <c r="CF271" s="41"/>
      <c r="CG271" s="41"/>
      <c r="CH271" s="41"/>
      <c r="CI271" s="41"/>
      <c r="CJ271" s="41"/>
      <c r="CK271" s="41"/>
      <c r="CL271" s="41"/>
      <c r="CM271" s="41"/>
      <c r="CN271" s="41"/>
      <c r="CO271" s="41"/>
      <c r="CP271" s="41"/>
      <c r="CQ271" s="41"/>
      <c r="CR271" s="41"/>
      <c r="CS271" s="41"/>
      <c r="CT271" s="41"/>
      <c r="CU271" s="41"/>
      <c r="CV271" s="41"/>
      <c r="CW271" s="41"/>
      <c r="CX271" s="41"/>
      <c r="CY271" s="41"/>
      <c r="CZ271" s="41"/>
      <c r="DA271" s="41"/>
      <c r="DB271" s="41"/>
      <c r="DC271" s="41"/>
      <c r="DD271" s="41"/>
      <c r="DE271" s="41"/>
      <c r="DF271" s="41"/>
      <c r="DG271" s="41"/>
      <c r="DH271" s="41"/>
      <c r="DI271" s="41"/>
      <c r="DJ271" s="41"/>
      <c r="DK271" s="41"/>
      <c r="DL271" s="41"/>
      <c r="DM271" s="41"/>
      <c r="DN271" s="41"/>
      <c r="DO271" s="41"/>
      <c r="DP271" s="41"/>
      <c r="DQ271" s="41"/>
      <c r="DR271" s="41"/>
      <c r="DS271" s="41"/>
      <c r="DT271" s="41"/>
      <c r="DU271" s="41"/>
      <c r="DV271" s="41"/>
      <c r="DW271" s="41"/>
      <c r="DX271" s="41"/>
      <c r="DY271" s="41"/>
      <c r="DZ271" s="41"/>
      <c r="EA271" s="41"/>
      <c r="EB271" s="41"/>
      <c r="EC271" s="41"/>
      <c r="ED271" s="41"/>
      <c r="EE271" s="41"/>
      <c r="EF271" s="41"/>
      <c r="EG271" s="41"/>
      <c r="EH271" s="41"/>
      <c r="EI271" s="41"/>
      <c r="EJ271" s="41"/>
      <c r="EK271" s="41"/>
      <c r="EL271" s="41"/>
      <c r="EM271" s="41"/>
      <c r="EN271" s="41"/>
      <c r="EO271" s="41"/>
      <c r="EP271" s="41"/>
      <c r="EQ271" s="41"/>
      <c r="ER271" s="41"/>
      <c r="ES271" s="41"/>
      <c r="ET271" s="41"/>
      <c r="EU271" s="41"/>
      <c r="EV271" s="41"/>
      <c r="EW271" s="41"/>
      <c r="EX271" s="41"/>
      <c r="EY271" s="41"/>
      <c r="EZ271" s="41"/>
      <c r="FA271" s="41"/>
      <c r="FB271" s="41"/>
      <c r="FC271" s="41"/>
      <c r="FD271" s="41"/>
      <c r="FE271" s="41"/>
      <c r="FF271" s="41"/>
      <c r="FG271" s="41"/>
      <c r="FH271" s="41"/>
      <c r="FI271" s="41"/>
      <c r="FJ271" s="41"/>
      <c r="FK271" s="41"/>
      <c r="FL271" s="41"/>
      <c r="FM271" s="41"/>
      <c r="FN271" s="41"/>
      <c r="FO271" s="41"/>
      <c r="FP271" s="41"/>
      <c r="FQ271" s="41"/>
      <c r="FR271" s="41"/>
      <c r="FS271" s="41"/>
      <c r="FT271" s="41"/>
      <c r="FU271" s="41"/>
      <c r="FV271" s="41"/>
      <c r="FW271" s="41"/>
      <c r="FX271" s="41"/>
      <c r="FY271" s="41"/>
      <c r="FZ271" s="41"/>
      <c r="GA271" s="41"/>
      <c r="GB271" s="41"/>
      <c r="GC271" s="41"/>
      <c r="GD271" s="41"/>
      <c r="GE271" s="41"/>
      <c r="GF271" s="41"/>
      <c r="GG271" s="41"/>
      <c r="GH271" s="41"/>
      <c r="GI271" s="41"/>
      <c r="GJ271" s="41"/>
      <c r="GK271" s="41"/>
      <c r="GL271" s="41"/>
      <c r="GM271" s="41"/>
      <c r="GN271" s="41"/>
      <c r="GO271" s="41"/>
      <c r="GP271" s="41"/>
      <c r="GQ271" s="41"/>
      <c r="GR271" s="41"/>
      <c r="GS271" s="41"/>
      <c r="GT271" s="41"/>
      <c r="GU271" s="41"/>
      <c r="GV271" s="41"/>
      <c r="GW271" s="41"/>
      <c r="GX271" s="41"/>
      <c r="GY271" s="41"/>
      <c r="GZ271" s="41"/>
      <c r="HA271" s="41"/>
      <c r="HB271" s="41"/>
      <c r="HC271" s="41"/>
      <c r="HD271" s="41"/>
      <c r="HE271" s="41"/>
      <c r="HF271" s="41"/>
      <c r="HG271" s="41"/>
      <c r="HH271" s="41"/>
      <c r="HI271" s="41"/>
      <c r="HJ271" s="41"/>
      <c r="HK271" s="41"/>
      <c r="HL271" s="41"/>
      <c r="HM271" s="41"/>
      <c r="HN271" s="41"/>
      <c r="HO271" s="41"/>
      <c r="HP271" s="41"/>
      <c r="HQ271" s="41"/>
      <c r="HR271" s="41"/>
      <c r="HS271" s="41"/>
      <c r="HT271" s="41"/>
      <c r="HU271" s="41"/>
      <c r="HV271" s="41"/>
      <c r="HW271" s="41"/>
      <c r="HX271" s="41"/>
      <c r="HY271" s="41"/>
      <c r="HZ271" s="41"/>
      <c r="IA271" s="41"/>
      <c r="IB271" s="41"/>
      <c r="IC271" s="41"/>
      <c r="ID271" s="41"/>
      <c r="IE271" s="41"/>
      <c r="IF271" s="41"/>
    </row>
  </sheetData>
  <autoFilter ref="A6:G267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N1-1 კრებსითი სატენდერო</vt:lpstr>
      <vt:lpstr>'N1-1 კრებსითი სატენდერო'!Print_Area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2020-11-02T20:40:36Z</dcterms:modified>
</cp:coreProperties>
</file>